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6DA3E778-AB54-44B6-80DB-9E5BC6A781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arabag" sheetId="1" r:id="rId1"/>
  </sheets>
  <externalReferences>
    <externalReference r:id="rId2"/>
    <externalReference r:id="rId3"/>
    <externalReference r:id="rId4"/>
    <externalReference r:id="rId5"/>
  </externalReferences>
  <definedNames>
    <definedName name="bot_page">[1]Table1.1!#REF!</definedName>
    <definedName name="_xlnm.Print_Area" localSheetId="0">Qarabag!$B$1:$H$338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5" i="1" l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E324" i="1"/>
  <c r="F324" i="1" s="1"/>
  <c r="G324" i="1" s="1"/>
  <c r="H324" i="1" s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1" i="1"/>
  <c r="E311" i="1"/>
  <c r="D311" i="1"/>
  <c r="C311" i="1"/>
  <c r="F310" i="1"/>
  <c r="E310" i="1"/>
  <c r="D310" i="1"/>
  <c r="C310" i="1"/>
  <c r="E308" i="1"/>
  <c r="F308" i="1" s="1"/>
  <c r="G308" i="1" s="1"/>
  <c r="H308" i="1" s="1"/>
  <c r="E295" i="1"/>
  <c r="F295" i="1" s="1"/>
  <c r="G295" i="1" s="1"/>
  <c r="H295" i="1" s="1"/>
  <c r="E277" i="1"/>
  <c r="F277" i="1" s="1"/>
  <c r="G277" i="1" s="1"/>
  <c r="H277" i="1" s="1"/>
  <c r="E259" i="1"/>
  <c r="F259" i="1" s="1"/>
  <c r="G259" i="1" s="1"/>
  <c r="H259" i="1" s="1"/>
  <c r="E219" i="1"/>
  <c r="F219" i="1" s="1"/>
  <c r="G219" i="1" s="1"/>
  <c r="H219" i="1" s="1"/>
  <c r="E209" i="1"/>
  <c r="F209" i="1" s="1"/>
  <c r="G209" i="1" s="1"/>
  <c r="H209" i="1" s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3" i="1"/>
  <c r="E193" i="1"/>
  <c r="D193" i="1"/>
  <c r="C193" i="1"/>
  <c r="E192" i="1"/>
  <c r="F192" i="1" s="1"/>
  <c r="G192" i="1" s="1"/>
  <c r="H192" i="1" s="1"/>
  <c r="E171" i="1"/>
  <c r="F171" i="1" s="1"/>
  <c r="G171" i="1" s="1"/>
  <c r="H171" i="1" s="1"/>
  <c r="E160" i="1"/>
  <c r="F160" i="1" s="1"/>
  <c r="G160" i="1" s="1"/>
  <c r="H160" i="1" s="1"/>
  <c r="E153" i="1"/>
  <c r="F153" i="1" s="1"/>
  <c r="G153" i="1" s="1"/>
  <c r="H153" i="1" s="1"/>
  <c r="E138" i="1"/>
  <c r="F138" i="1" s="1"/>
  <c r="G138" i="1" s="1"/>
  <c r="H138" i="1" s="1"/>
  <c r="E129" i="1"/>
  <c r="F129" i="1" s="1"/>
  <c r="G129" i="1" s="1"/>
  <c r="H129" i="1" s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E119" i="1"/>
  <c r="F119" i="1" s="1"/>
  <c r="G119" i="1" s="1"/>
  <c r="H119" i="1" s="1"/>
  <c r="F111" i="1"/>
  <c r="E111" i="1"/>
  <c r="D111" i="1"/>
  <c r="C111" i="1"/>
  <c r="F110" i="1"/>
  <c r="E110" i="1"/>
  <c r="D110" i="1"/>
  <c r="C110" i="1"/>
  <c r="F107" i="1"/>
  <c r="E107" i="1"/>
  <c r="D107" i="1"/>
  <c r="C107" i="1"/>
  <c r="F106" i="1"/>
  <c r="E106" i="1"/>
  <c r="D106" i="1"/>
  <c r="C106" i="1"/>
  <c r="E105" i="1"/>
  <c r="F105" i="1" s="1"/>
  <c r="G105" i="1" s="1"/>
  <c r="H105" i="1" s="1"/>
  <c r="E94" i="1"/>
  <c r="F94" i="1" s="1"/>
  <c r="G94" i="1" s="1"/>
  <c r="H94" i="1" s="1"/>
  <c r="E67" i="1"/>
  <c r="F67" i="1" s="1"/>
  <c r="G67" i="1" s="1"/>
  <c r="H67" i="1" s="1"/>
  <c r="E42" i="1"/>
  <c r="F42" i="1" s="1"/>
  <c r="G42" i="1" s="1"/>
  <c r="H42" i="1" s="1"/>
  <c r="E19" i="1"/>
  <c r="F19" i="1" s="1"/>
  <c r="G19" i="1" s="1"/>
  <c r="H19" i="1" s="1"/>
</calcChain>
</file>

<file path=xl/sharedStrings.xml><?xml version="1.0" encoding="utf-8"?>
<sst xmlns="http://schemas.openxmlformats.org/spreadsheetml/2006/main" count="292" uniqueCount="263">
  <si>
    <t>Əhalinin sayı - 736,4 min nəfər</t>
  </si>
  <si>
    <t xml:space="preserve"> (1 yanvar 2023-cü il)</t>
  </si>
  <si>
    <t>Qarabağ iqtisadi rayonuna daxildir:</t>
  </si>
  <si>
    <t xml:space="preserve">        Xankəndi şəhəri</t>
  </si>
  <si>
    <t>Xocalı rayonu</t>
  </si>
  <si>
    <t xml:space="preserve">        Ağcabədi rayonu</t>
  </si>
  <si>
    <t>Xocavənd rayonu</t>
  </si>
  <si>
    <t>Şuşa rayonu</t>
  </si>
  <si>
    <t xml:space="preserve">        Bərdə rayonu</t>
  </si>
  <si>
    <t>Tərtər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</si>
  <si>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</si>
  <si>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</si>
  <si>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</si>
  <si>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</si>
  <si>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</si>
  <si>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</si>
  <si>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</si>
  <si>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</si>
  <si>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</si>
  <si>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</si>
  <si>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</si>
  <si>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</si>
  <si>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</si>
  <si>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</si>
  <si>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</si>
  <si>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</si>
  <si>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</si>
  <si>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</si>
  <si>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</si>
  <si>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 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</si>
  <si>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</si>
  <si>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</si>
  <si>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</si>
  <si>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</si>
  <si>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</si>
  <si>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</si>
  <si>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</si>
  <si>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</si>
  <si>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</si>
  <si>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</si>
  <si>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</si>
  <si>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</si>
  <si>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</si>
  <si>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</si>
  <si>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</si>
  <si>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</si>
  <si>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</si>
  <si>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</si>
  <si>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</si>
  <si>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</si>
  <si>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</si>
  <si>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</si>
  <si>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</si>
  <si>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</si>
  <si>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</si>
  <si>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</si>
  <si>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</si>
  <si>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</si>
  <si>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</si>
  <si>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</si>
  <si>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</si>
  <si>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
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</si>
  <si>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</si>
  <si>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</si>
  <si>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</si>
  <si>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</si>
  <si>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</si>
  <si>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</si>
  <si>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</si>
  <si>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</si>
  <si>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</si>
  <si>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</si>
  <si>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</si>
  <si>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</si>
  <si>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</si>
  <si>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</si>
  <si>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</si>
  <si>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</si>
  <si>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</si>
  <si>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</si>
  <si>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</si>
  <si>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</si>
  <si>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</si>
  <si>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</si>
  <si>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</si>
  <si>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</si>
  <si>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</si>
  <si>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</si>
  <si>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</si>
  <si>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</si>
  <si>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</si>
  <si>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</si>
  <si>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</si>
  <si>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</si>
  <si>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</si>
  <si>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</si>
  <si>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</si>
  <si>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</si>
  <si>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</si>
  <si>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</si>
  <si>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...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</si>
  <si>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</si>
  <si>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</si>
  <si>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</si>
  <si>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</si>
  <si>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</si>
  <si>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</si>
  <si>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</si>
  <si>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</si>
  <si>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</si>
  <si>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</si>
  <si>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</si>
  <si>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</si>
  <si>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</si>
  <si>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</si>
  <si>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</si>
  <si>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</si>
  <si>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</si>
  <si>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</si>
  <si>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</si>
  <si>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</si>
  <si>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</si>
  <si>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</si>
  <si>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</si>
  <si>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</si>
  <si>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</si>
  <si>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</si>
  <si>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</si>
  <si>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</si>
  <si>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</si>
  <si>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</si>
  <si>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</si>
  <si>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</si>
  <si>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</si>
  <si>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</si>
  <si>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</si>
  <si>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</si>
  <si>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</si>
  <si>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</si>
  <si>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</si>
  <si>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</si>
  <si>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</si>
  <si>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</si>
  <si>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</si>
  <si>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</si>
  <si>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</si>
  <si>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</si>
  <si>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</si>
  <si>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</si>
  <si>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</si>
  <si>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</si>
  <si>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</si>
  <si>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</si>
  <si>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</si>
  <si>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</si>
  <si>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</si>
  <si>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</si>
  <si>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</si>
  <si>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</si>
  <si>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</si>
  <si>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</si>
  <si>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</si>
  <si>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</si>
  <si>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</si>
  <si>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</si>
  <si>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</si>
  <si>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</si>
  <si>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</si>
  <si>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</si>
  <si>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</si>
  <si>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</si>
  <si>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</si>
  <si>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</si>
  <si>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</si>
  <si>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</si>
  <si>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</si>
  <si>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</si>
  <si>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</si>
  <si>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</si>
  <si>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</si>
  <si>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</si>
  <si>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</si>
  <si>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</si>
  <si>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</si>
  <si>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</si>
  <si>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</si>
  <si>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</si>
  <si>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</si>
  <si>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</si>
  <si>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</si>
  <si>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</si>
  <si>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</si>
  <si>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</si>
  <si>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</si>
  <si>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</si>
  <si>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</si>
  <si>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</si>
  <si>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</si>
  <si>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</si>
  <si>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</si>
  <si>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</si>
  <si>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</si>
  <si>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</si>
  <si>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</si>
  <si>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</si>
  <si>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</si>
  <si>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</si>
  <si>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      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</si>
  <si>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</si>
  <si>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</si>
  <si>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</si>
  <si>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</si>
  <si>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</si>
  <si>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</si>
  <si>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</si>
  <si>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</si>
  <si>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</si>
  <si>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</si>
  <si>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</si>
  <si>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</si>
  <si>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NƏQLİYYAT VƏ RABİTƏ</t>
  </si>
  <si>
    <t xml:space="preserve">Avtomobil nəqliyyatı ilə </t>
  </si>
  <si>
    <t>yük daşınması, min ton</t>
  </si>
  <si>
    <t xml:space="preserve"> 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</si>
  <si>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</si>
  <si>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</si>
  <si>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</si>
  <si>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</si>
  <si>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</si>
  <si>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</si>
  <si>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</si>
  <si>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</si>
  <si>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</si>
  <si>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</si>
  <si>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</si>
  <si>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</si>
  <si>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</si>
  <si>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</si>
  <si>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</si>
  <si>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</si>
  <si>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</si>
  <si>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</si>
  <si>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</si>
  <si>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</si>
  <si>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</si>
  <si>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
min abunəçi</t>
  </si>
  <si>
    <t>* Mobil telefon rabitəsi istisna olmaqla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</si>
  <si>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82 nəfər </t>
    </r>
  </si>
  <si>
    <r>
      <t>715,3</t>
    </r>
    <r>
      <rPr>
        <vertAlign val="superscript"/>
        <sz val="11"/>
        <rFont val="Times New Roman"/>
        <family val="1"/>
      </rPr>
      <t>*)</t>
    </r>
  </si>
  <si>
    <r>
      <t>722,3</t>
    </r>
    <r>
      <rPr>
        <vertAlign val="superscript"/>
        <sz val="11"/>
        <rFont val="Times New Roman"/>
        <family val="1"/>
      </rPr>
      <t>*)</t>
    </r>
  </si>
  <si>
    <r>
      <t>728,7</t>
    </r>
    <r>
      <rPr>
        <vertAlign val="superscript"/>
        <sz val="11"/>
        <rFont val="Times New Roman"/>
        <family val="1"/>
      </rPr>
      <t>*)</t>
    </r>
  </si>
  <si>
    <r>
      <t>736,4</t>
    </r>
    <r>
      <rPr>
        <vertAlign val="superscript"/>
        <sz val="11"/>
        <rFont val="Times New Roman"/>
        <family val="1"/>
      </rPr>
      <t>*)</t>
    </r>
  </si>
  <si>
    <r>
      <t>*)</t>
    </r>
    <r>
      <rPr>
        <sz val="11"/>
        <rFont val="Times New Roman"/>
        <family val="1"/>
      </rPr>
      <t>Azərbaycan Respublikasının Rusiya sülhməramlı kontingentinin müvəqqəti  yerləşdirildiyi ərazisindəki əhali istisna olmaqla 2019-cu ildə keçirilmiş əhalinin siyahıyaalınmasının yekun məlumatları əsasında yenidən hesablanmışdır.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</si>
  <si>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</si>
  <si>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</si>
  <si>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ümumi sahə, kv.m.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</si>
  <si>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2)</t>
    </r>
    <r>
      <rPr>
        <sz val="11"/>
        <rFont val="Times New Roman"/>
        <family val="1"/>
      </rPr>
      <t xml:space="preserve"> Qarabağ iqtisadi rayonu üzrə məlumatlarda yalnız Ağcabədi, Ağdam, Bərdə, Füzuli və Tərtər rayonlarının əhalisinin ümumi sayı nəzərə alınmışdır. </t>
    </r>
  </si>
  <si>
    <r>
      <t xml:space="preserve">    xüsusi çəkisi, faizlə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</si>
  <si>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1"/>
        <rFont val="Times New Roman"/>
        <family val="1"/>
      </rPr>
      <t xml:space="preserve">3)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</si>
  <si>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</si>
  <si>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</si>
  <si>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 xml:space="preserve">  Ağdam rayonu</t>
  </si>
  <si>
    <t xml:space="preserve">   Füzuli rayonu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</si>
</sst>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</cellStyleXfs>
  <cellXfs count="17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2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64" fontId="5" fillId="0" borderId="0" xfId="0" applyNumberFormat="1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left" indent="1"/>
    </xf>
    <xf numFmtId="164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164" fontId="5" fillId="0" borderId="8" xfId="1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1" fontId="5" fillId="0" borderId="8" xfId="1" applyNumberFormat="1" applyFont="1" applyFill="1" applyBorder="1" applyAlignment="1">
      <alignment horizontal="right"/>
    </xf>
    <xf numFmtId="1" fontId="5" fillId="0" borderId="9" xfId="0" applyNumberFormat="1" applyFont="1" applyFill="1" applyBorder="1"/>
    <xf numFmtId="164" fontId="5" fillId="0" borderId="9" xfId="0" applyNumberFormat="1" applyFont="1" applyFill="1" applyBorder="1"/>
    <xf numFmtId="0" fontId="5" fillId="0" borderId="10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6" xfId="0" applyFont="1" applyFill="1" applyBorder="1"/>
    <xf numFmtId="3" fontId="5" fillId="0" borderId="0" xfId="2" applyNumberFormat="1" applyFont="1" applyFill="1" applyBorder="1" applyAlignment="1">
      <alignment horizontal="right"/>
    </xf>
    <xf numFmtId="0" fontId="5" fillId="0" borderId="7" xfId="0" applyFont="1" applyFill="1" applyBorder="1"/>
    <xf numFmtId="1" fontId="5" fillId="0" borderId="0" xfId="2" applyNumberFormat="1" applyFont="1" applyFill="1" applyBorder="1" applyAlignment="1">
      <alignment horizontal="right"/>
    </xf>
    <xf numFmtId="1" fontId="5" fillId="0" borderId="0" xfId="0" applyNumberFormat="1" applyFont="1" applyFill="1"/>
    <xf numFmtId="164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Alignment="1">
      <alignment horizontal="right"/>
    </xf>
    <xf numFmtId="0" fontId="5" fillId="0" borderId="1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8" xfId="3" applyNumberFormat="1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right"/>
    </xf>
    <xf numFmtId="0" fontId="5" fillId="0" borderId="9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wrapText="1"/>
    </xf>
    <xf numFmtId="3" fontId="5" fillId="0" borderId="23" xfId="4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4" applyNumberFormat="1" applyFont="1" applyFill="1" applyAlignment="1">
      <alignment horizontal="right"/>
    </xf>
    <xf numFmtId="1" fontId="5" fillId="0" borderId="0" xfId="4" applyNumberFormat="1" applyFont="1" applyFill="1" applyAlignment="1">
      <alignment horizontal="right"/>
    </xf>
    <xf numFmtId="164" fontId="5" fillId="0" borderId="8" xfId="4" applyNumberFormat="1" applyFont="1" applyFill="1" applyBorder="1" applyAlignment="1">
      <alignment horizontal="right"/>
    </xf>
    <xf numFmtId="164" fontId="5" fillId="0" borderId="0" xfId="4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164" fontId="5" fillId="0" borderId="11" xfId="5" applyNumberFormat="1" applyFont="1" applyBorder="1" applyAlignment="1">
      <alignment horizontal="right"/>
    </xf>
    <xf numFmtId="164" fontId="5" fillId="0" borderId="12" xfId="5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22" xfId="0" applyFont="1" applyFill="1" applyBorder="1" applyAlignment="1">
      <alignment wrapText="1"/>
    </xf>
    <xf numFmtId="1" fontId="5" fillId="0" borderId="23" xfId="0" applyNumberFormat="1" applyFont="1" applyFill="1" applyBorder="1" applyAlignment="1">
      <alignment horizontal="right"/>
    </xf>
    <xf numFmtId="0" fontId="5" fillId="0" borderId="24" xfId="0" applyFont="1" applyFill="1" applyBorder="1"/>
    <xf numFmtId="1" fontId="5" fillId="0" borderId="0" xfId="6" applyNumberFormat="1" applyFont="1" applyFill="1" applyBorder="1" applyAlignment="1"/>
    <xf numFmtId="0" fontId="5" fillId="0" borderId="7" xfId="0" applyFont="1" applyFill="1" applyBorder="1" applyAlignment="1">
      <alignment horizontal="justify" vertical="center"/>
    </xf>
    <xf numFmtId="0" fontId="5" fillId="0" borderId="0" xfId="6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1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5" xfId="0" applyNumberFormat="1" applyFont="1" applyFill="1" applyBorder="1"/>
    <xf numFmtId="164" fontId="5" fillId="0" borderId="6" xfId="0" applyNumberFormat="1" applyFont="1" applyFill="1" applyBorder="1"/>
    <xf numFmtId="165" fontId="5" fillId="0" borderId="8" xfId="0" applyNumberFormat="1" applyFont="1" applyFill="1" applyBorder="1"/>
    <xf numFmtId="165" fontId="5" fillId="0" borderId="9" xfId="0" applyNumberFormat="1" applyFont="1" applyFill="1" applyBorder="1"/>
    <xf numFmtId="165" fontId="5" fillId="0" borderId="11" xfId="0" applyNumberFormat="1" applyFont="1" applyFill="1" applyBorder="1"/>
    <xf numFmtId="165" fontId="5" fillId="0" borderId="12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10" xfId="0" applyFont="1" applyBorder="1"/>
    <xf numFmtId="0" fontId="5" fillId="0" borderId="0" xfId="0" applyFont="1" applyFill="1" applyAlignment="1">
      <alignment horizontal="left" wrapText="1"/>
    </xf>
    <xf numFmtId="2" fontId="5" fillId="0" borderId="9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2" fontId="5" fillId="0" borderId="9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2" fontId="5" fillId="0" borderId="11" xfId="0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1" fontId="5" fillId="0" borderId="9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wrapText="1"/>
    </xf>
    <xf numFmtId="0" fontId="5" fillId="0" borderId="0" xfId="0" applyFont="1" applyFill="1" applyAlignment="1"/>
    <xf numFmtId="0" fontId="5" fillId="0" borderId="7" xfId="0" applyFont="1" applyBorder="1" applyAlignment="1">
      <alignment wrapText="1"/>
    </xf>
    <xf numFmtId="0" fontId="5" fillId="0" borderId="8" xfId="0" applyFont="1" applyFill="1" applyBorder="1"/>
    <xf numFmtId="164" fontId="5" fillId="0" borderId="8" xfId="0" applyNumberFormat="1" applyFont="1" applyFill="1" applyBorder="1"/>
    <xf numFmtId="164" fontId="6" fillId="0" borderId="0" xfId="0" applyNumberFormat="1" applyFont="1" applyFill="1" applyAlignment="1">
      <alignment vertical="center" shrinkToFit="1"/>
    </xf>
    <xf numFmtId="0" fontId="8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2" fontId="5" fillId="0" borderId="13" xfId="0" applyNumberFormat="1" applyFont="1" applyFill="1" applyBorder="1" applyAlignment="1">
      <alignment horizontal="right"/>
    </xf>
    <xf numFmtId="2" fontId="5" fillId="0" borderId="14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3" xfId="0" applyNumberFormat="1" applyFont="1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right"/>
    </xf>
    <xf numFmtId="0" fontId="5" fillId="0" borderId="1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8" fillId="0" borderId="5" xfId="0" quotePrefix="1" applyFont="1" applyFill="1" applyBorder="1" applyAlignment="1">
      <alignment horizontal="left" vertical="top" wrapText="1"/>
    </xf>
  </cellXfs>
  <cellStyles count="7">
    <cellStyle name="Normal" xfId="0" builtinId="0"/>
    <cellStyle name="Normal 2" xfId="4" xr:uid="{00000000-0005-0000-0000-000001000000}"/>
    <cellStyle name="Normal 2 2" xfId="1" xr:uid="{00000000-0005-0000-0000-000002000000}"/>
    <cellStyle name="Normal 3" xfId="3" xr:uid="{00000000-0005-0000-0000-000003000000}"/>
    <cellStyle name="Normal_Dinamika-2005" xfId="6" xr:uid="{00000000-0005-0000-0000-000004000000}"/>
    <cellStyle name="Normal_Sheet1" xfId="2" xr:uid="{00000000-0005-0000-0000-000005000000}"/>
    <cellStyle name="Normal_Təhsil-2005" xfId="5" xr:uid="{00000000-0005-0000-0000-00000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3C75E8-D9ED-4DFC-AA97-87CBD963AB41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23814</xdr:colOff>
      <xdr:row>0</xdr:row>
      <xdr:rowOff>114300</xdr:rowOff>
    </xdr:from>
    <xdr:to>
      <xdr:col>6</xdr:col>
      <xdr:colOff>595313</xdr:colOff>
      <xdr:row>1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4311283-D940-4008-A381-29B775FA94F7}"/>
            </a:ext>
          </a:extLst>
        </xdr:cNvPr>
        <xdr:cNvSpPr txBox="1">
          <a:spLocks noChangeArrowheads="1"/>
        </xdr:cNvSpPr>
      </xdr:nvSpPr>
      <xdr:spPr bwMode="auto">
        <a:xfrm>
          <a:off x="435294" y="114300"/>
          <a:ext cx="6431914" cy="21526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QARABAĞ İQTİSADİ RAYONU</a:t>
          </a:r>
        </a:p>
      </xdr:txBody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9BE8EE7-18B2-434A-AB5E-B8D0F8EAF5F1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807DEF71-AB31-4C43-9F04-DDB3D8914C1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A3EB152-582E-484A-BCAF-179685AC219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260DF48C-084E-4A7E-B6E5-1C051839549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2D5FD11A-DBBA-4F11-AD55-5C76E833C40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B3FDE6ED-8BE6-4076-AD32-B9ABF5FDB44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DB31E3C-ED67-4B9E-AE45-114590610C6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EB8FA809-5D1B-408F-9CF9-4522E21973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2C86B75-1E7A-47EE-A22D-ACBB237C823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114300</xdr:rowOff>
    </xdr:from>
    <xdr:to>
      <xdr:col>11</xdr:col>
      <xdr:colOff>76200</xdr:colOff>
      <xdr:row>6</xdr:row>
      <xdr:rowOff>88900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9315F2C5-C93C-4B5D-A1DA-E88EF7A8528A}"/>
            </a:ext>
          </a:extLst>
        </xdr:cNvPr>
        <xdr:cNvSpPr txBox="1">
          <a:spLocks noChangeArrowheads="1"/>
        </xdr:cNvSpPr>
      </xdr:nvSpPr>
      <xdr:spPr bwMode="auto">
        <a:xfrm>
          <a:off x="11056620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E03FA7D5-B23A-480C-A797-ACFC99D544B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6EC5EC7A-D27A-427B-BD77-F70EA6DD17E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E34DA547-9E02-4173-BDEF-4489474C92A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79DA5BD2-B44B-499E-9C2F-A0D8D1FF395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BAA8BDF1-5D23-44BA-9C3F-73DBA61718D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ED6F88E0-F052-4CB2-905E-F97AE0D957E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5637D1E5-8A0F-4BBF-8647-06948A3F7AA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D4E05469-B137-49E4-B527-5840D124071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7BCC4884-2F71-434C-8D89-E67A31AEC46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B38CECD8-8321-4C5F-8096-309DEF155B1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DF93D04F-1513-4A5C-B94A-048DCDA03683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9816703B-04EC-4882-A077-0B88A6BBD3A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685E1A5-51A8-4A7B-B193-976548A7C95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5B743D53-491A-491B-8EDE-437360B07AE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ECEF70F6-1E13-4A02-8F9C-371DBB8387D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29" name="Text Box 13">
          <a:extLst>
            <a:ext uri="{FF2B5EF4-FFF2-40B4-BE49-F238E27FC236}">
              <a16:creationId xmlns:a16="http://schemas.microsoft.com/office/drawing/2014/main" id="{2D3A2314-2CF8-47F2-93D6-33247C0C4FCB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0" name="Text Box 14">
          <a:extLst>
            <a:ext uri="{FF2B5EF4-FFF2-40B4-BE49-F238E27FC236}">
              <a16:creationId xmlns:a16="http://schemas.microsoft.com/office/drawing/2014/main" id="{4C731999-F215-4490-992B-C7592AE35D2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CBD62044-55A5-45DD-A9C3-9F9E1B0D73A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id="{C4063247-27E5-4786-AF40-D747DB879E2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FC70332F-9B21-4356-89A0-AFDCB287878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27BCAF91-75EB-4EC3-BD71-DD8102F5112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E94FC6FE-DEE2-4889-BF75-10CF7495C7C2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6" name="Text Box 20">
          <a:extLst>
            <a:ext uri="{FF2B5EF4-FFF2-40B4-BE49-F238E27FC236}">
              <a16:creationId xmlns:a16="http://schemas.microsoft.com/office/drawing/2014/main" id="{CC72E5C6-68B2-4ACB-9FF4-5C28ECC6E82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166007</xdr:rowOff>
    </xdr:to>
    <xdr:sp macro="" textlink="">
      <xdr:nvSpPr>
        <xdr:cNvPr id="37" name="Text Box 21">
          <a:extLst>
            <a:ext uri="{FF2B5EF4-FFF2-40B4-BE49-F238E27FC236}">
              <a16:creationId xmlns:a16="http://schemas.microsoft.com/office/drawing/2014/main" id="{9A78A34B-7227-41D3-80CA-5954D044F12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209550</xdr:colOff>
      <xdr:row>42</xdr:row>
      <xdr:rowOff>142875</xdr:rowOff>
    </xdr:from>
    <xdr:to>
      <xdr:col>11</xdr:col>
      <xdr:colOff>285750</xdr:colOff>
      <xdr:row>43</xdr:row>
      <xdr:rowOff>154304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5E3FA65C-5AA0-4E9F-9EB2-1CB13E02D7C8}"/>
            </a:ext>
          </a:extLst>
        </xdr:cNvPr>
        <xdr:cNvSpPr txBox="1">
          <a:spLocks noChangeArrowheads="1"/>
        </xdr:cNvSpPr>
      </xdr:nvSpPr>
      <xdr:spPr bwMode="auto">
        <a:xfrm>
          <a:off x="11266170" y="6978015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12519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CFBDAA8E-4882-4EB1-A566-EB99F3EF7B08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15240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ADCF9EFC-2A03-4DE3-86F3-2A0BB85E014F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15240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8A4D582-748E-429F-96E7-29BD2D23D6ED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15240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DE07D342-EC2B-4EDD-B88D-87CED624C3DE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15240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38F7651C-0310-4743-B9BE-141EA679C1F6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514350</xdr:colOff>
      <xdr:row>139</xdr:row>
      <xdr:rowOff>15240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BF09DC36-24B8-4662-8ACB-8E0614070EF6}"/>
            </a:ext>
          </a:extLst>
        </xdr:cNvPr>
        <xdr:cNvSpPr txBox="1">
          <a:spLocks noChangeArrowheads="1"/>
        </xdr:cNvSpPr>
      </xdr:nvSpPr>
      <xdr:spPr bwMode="auto">
        <a:xfrm>
          <a:off x="849630" y="24452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514350</xdr:colOff>
      <xdr:row>139</xdr:row>
      <xdr:rowOff>15240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FC86453-9612-4136-BC6E-235089A97918}"/>
            </a:ext>
          </a:extLst>
        </xdr:cNvPr>
        <xdr:cNvSpPr txBox="1">
          <a:spLocks noChangeArrowheads="1"/>
        </xdr:cNvSpPr>
      </xdr:nvSpPr>
      <xdr:spPr bwMode="auto">
        <a:xfrm>
          <a:off x="849630" y="24452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514350</xdr:colOff>
      <xdr:row>139</xdr:row>
      <xdr:rowOff>15240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6EAAAC7C-27DA-4677-AB6C-FBC5E968ED04}"/>
            </a:ext>
          </a:extLst>
        </xdr:cNvPr>
        <xdr:cNvSpPr txBox="1">
          <a:spLocks noChangeArrowheads="1"/>
        </xdr:cNvSpPr>
      </xdr:nvSpPr>
      <xdr:spPr bwMode="auto">
        <a:xfrm>
          <a:off x="849630" y="24452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514350</xdr:colOff>
      <xdr:row>139</xdr:row>
      <xdr:rowOff>15240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5B8C42C0-E8B3-42BE-AF4F-01330333B609}"/>
            </a:ext>
          </a:extLst>
        </xdr:cNvPr>
        <xdr:cNvSpPr txBox="1">
          <a:spLocks noChangeArrowheads="1"/>
        </xdr:cNvSpPr>
      </xdr:nvSpPr>
      <xdr:spPr bwMode="auto">
        <a:xfrm>
          <a:off x="849630" y="24452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138</xdr:row>
      <xdr:rowOff>142875</xdr:rowOff>
    </xdr:from>
    <xdr:to>
      <xdr:col>2</xdr:col>
      <xdr:colOff>514350</xdr:colOff>
      <xdr:row>139</xdr:row>
      <xdr:rowOff>158115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2874430E-C716-4F41-86C1-5335C341BB64}"/>
            </a:ext>
          </a:extLst>
        </xdr:cNvPr>
        <xdr:cNvSpPr txBox="1">
          <a:spLocks noChangeArrowheads="1"/>
        </xdr:cNvSpPr>
      </xdr:nvSpPr>
      <xdr:spPr bwMode="auto">
        <a:xfrm>
          <a:off x="3989070" y="245954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D0FE90FF-5764-41B2-B9D3-091C1C22A0E1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EF767FC6-1D4C-4E8F-B635-B9E9491B120C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6EEEDE42-BF7B-4223-8778-F7DA4B7B224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B5A26795-3C40-4641-9F96-A92E537A077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79DB12C7-8FD1-4D33-9556-B6765294451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EA5C6063-17A6-4820-B677-A941AF45F0B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C5B5070D-B4F5-4504-B2D2-E83DA22428A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FCE4750E-89C1-4F6A-8074-6A042BFB8CA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A1658C46-DF79-4B6A-9F3B-A1DFE195DF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2BD6C0DA-FD70-42F4-86D9-1EF2EB4F08B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3E99865F-B3A6-4ABF-8DFB-5DF9A3DE17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21CB4CE-236D-44C2-B76F-FA78CCB7152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330F9383-92E2-4CA5-874A-2AAD882230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420AF2D4-FD70-4CD8-BD80-2E7B302C2BF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3BB3507D-D18D-4617-9AB9-97E4363DA9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5866F323-8831-4657-8EF9-BD2027ACD91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6D697332-B9D7-4344-B803-42B061C8F5B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2563322D-17FB-4F84-8A73-FC9908D56E7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7" name="Text Box 22">
          <a:extLst>
            <a:ext uri="{FF2B5EF4-FFF2-40B4-BE49-F238E27FC236}">
              <a16:creationId xmlns:a16="http://schemas.microsoft.com/office/drawing/2014/main" id="{77032E68-A302-4B1B-A0EC-352BCAA4230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DC91987E-95B2-483B-9B11-B24165D18C7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271905A0-60D3-4205-997E-02907869D91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E4BE63EA-423F-4CCF-BDD8-46F322A3E6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7E40FB92-2AA3-4EDC-BE8D-2035B21274D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2" name="Text Box 10">
          <a:extLst>
            <a:ext uri="{FF2B5EF4-FFF2-40B4-BE49-F238E27FC236}">
              <a16:creationId xmlns:a16="http://schemas.microsoft.com/office/drawing/2014/main" id="{7DFFB758-F654-4B80-A7A4-D9D9C892C3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id="{62BF047F-FB02-4684-ACAC-B976C49D679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5FA5E424-C161-476A-A3F4-79500AC6CF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CFCE24DA-6EF0-4A54-A021-152C8BD79AF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6" name="Text Box 14">
          <a:extLst>
            <a:ext uri="{FF2B5EF4-FFF2-40B4-BE49-F238E27FC236}">
              <a16:creationId xmlns:a16="http://schemas.microsoft.com/office/drawing/2014/main" id="{099558CC-56BD-4BAE-ADA4-5AB6836F93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id="{42A1FA5E-9537-485D-A6F3-8D24CF82128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E4A46A41-C76A-4B3B-906B-E1832140C1C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81740CBC-88E8-4E15-8F47-EDE4665857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6CDBD2B6-A9A8-4B4E-A0C3-42EB78D84B6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5611DBF2-5AE9-4BE8-9453-3BFD23222FB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2" name="Text Box 21">
          <a:extLst>
            <a:ext uri="{FF2B5EF4-FFF2-40B4-BE49-F238E27FC236}">
              <a16:creationId xmlns:a16="http://schemas.microsoft.com/office/drawing/2014/main" id="{93450FE4-A30A-4AFC-9F58-3B7DA8AA98F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A84574DB-A48D-438C-86F4-0274C40721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4" name="Text Box 23">
          <a:extLst>
            <a:ext uri="{FF2B5EF4-FFF2-40B4-BE49-F238E27FC236}">
              <a16:creationId xmlns:a16="http://schemas.microsoft.com/office/drawing/2014/main" id="{917964AB-BC76-4386-9CC2-6B7830EA56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C4A54BC7-E593-4F90-B2C4-E6B91A142D4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C9D4F98C-9ECF-4D90-B30B-16ADA7105BA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96B5BE3D-0681-401A-A5B2-55708288B8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833302B8-4D6D-4E6D-84FA-90F43100660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2EE368EA-CCB6-4A30-A68B-491CCDCE772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9B079BC5-AC34-4D56-932D-B039C68C71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91" name="Text Box 12">
          <a:extLst>
            <a:ext uri="{FF2B5EF4-FFF2-40B4-BE49-F238E27FC236}">
              <a16:creationId xmlns:a16="http://schemas.microsoft.com/office/drawing/2014/main" id="{BDDC06F2-457B-4B02-ADE6-73183F7E83F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FEBFE9F9-2737-4A7F-841D-F7138BBDB80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93" name="Text Box 14">
          <a:extLst>
            <a:ext uri="{FF2B5EF4-FFF2-40B4-BE49-F238E27FC236}">
              <a16:creationId xmlns:a16="http://schemas.microsoft.com/office/drawing/2014/main" id="{CDFA7405-0AD7-4BDF-BE89-CF83AE84D12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FB02D60A-67FE-4748-847B-150F52B51B4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95" name="Text Box 16">
          <a:extLst>
            <a:ext uri="{FF2B5EF4-FFF2-40B4-BE49-F238E27FC236}">
              <a16:creationId xmlns:a16="http://schemas.microsoft.com/office/drawing/2014/main" id="{1E53B604-0DF1-4A07-B572-FB18FB3400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96" name="Text Box 17">
          <a:extLst>
            <a:ext uri="{FF2B5EF4-FFF2-40B4-BE49-F238E27FC236}">
              <a16:creationId xmlns:a16="http://schemas.microsoft.com/office/drawing/2014/main" id="{5CEAC914-A390-41FB-A99D-F4C778B10BB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97" name="Text Box 18">
          <a:extLst>
            <a:ext uri="{FF2B5EF4-FFF2-40B4-BE49-F238E27FC236}">
              <a16:creationId xmlns:a16="http://schemas.microsoft.com/office/drawing/2014/main" id="{12C5DB2F-3C02-4FCB-9A3A-C25C63FFCC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A81428B9-B0D1-433A-9223-FD130BBC723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93DF687C-77AF-4A44-B8C0-16788C027BD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3FD0D813-8AA9-4E77-9491-6977DF95B6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01" name="Text Box 22">
          <a:extLst>
            <a:ext uri="{FF2B5EF4-FFF2-40B4-BE49-F238E27FC236}">
              <a16:creationId xmlns:a16="http://schemas.microsoft.com/office/drawing/2014/main" id="{45A97C6E-8646-4487-8829-E4BB43109C9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102" name="Text Box 23">
          <a:extLst>
            <a:ext uri="{FF2B5EF4-FFF2-40B4-BE49-F238E27FC236}">
              <a16:creationId xmlns:a16="http://schemas.microsoft.com/office/drawing/2014/main" id="{71A32306-60D4-4B31-BD83-1B71CCA115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46</xdr:row>
      <xdr:rowOff>154305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9424D530-45A1-4538-AD80-22A3A9D7FE8E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142875</xdr:rowOff>
    </xdr:from>
    <xdr:to>
      <xdr:col>3</xdr:col>
      <xdr:colOff>76200</xdr:colOff>
      <xdr:row>45</xdr:row>
      <xdr:rowOff>144781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AF7B008E-218A-4F05-B589-46C175A747F8}"/>
            </a:ext>
          </a:extLst>
        </xdr:cNvPr>
        <xdr:cNvSpPr txBox="1">
          <a:spLocks noChangeArrowheads="1"/>
        </xdr:cNvSpPr>
      </xdr:nvSpPr>
      <xdr:spPr bwMode="auto">
        <a:xfrm>
          <a:off x="4206240" y="7282815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47</xdr:row>
      <xdr:rowOff>51434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718CC17E-0FEF-4569-A042-0AF3BF54484C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D363FB51-D6B0-4EDB-822B-D5C4B6553E41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E644AF65-E7A1-45B7-BEC8-9E80486D0832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E0F7CDB5-52F3-4B3B-A4DA-CE4DF1FFD04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4D907AD9-4AF5-426E-8208-911B853E95B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9F834242-7008-4949-A699-A1CABEE6690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11" name="Text Box 10">
          <a:extLst>
            <a:ext uri="{FF2B5EF4-FFF2-40B4-BE49-F238E27FC236}">
              <a16:creationId xmlns:a16="http://schemas.microsoft.com/office/drawing/2014/main" id="{F5684894-9168-40C3-826C-08C693579C1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id="{646D82C5-AACC-47C9-8936-699726CAF3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13" name="Text Box 12">
          <a:extLst>
            <a:ext uri="{FF2B5EF4-FFF2-40B4-BE49-F238E27FC236}">
              <a16:creationId xmlns:a16="http://schemas.microsoft.com/office/drawing/2014/main" id="{B781FA67-AD60-4AD8-BEF1-9768370036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FFB61B31-6DF5-44FC-995C-1BC63211DA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2729377E-B42B-4DB3-803F-7108B0A48C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C1C37DF7-CE95-4D93-AF02-6DAA7AC48CB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17" name="Text Box 17">
          <a:extLst>
            <a:ext uri="{FF2B5EF4-FFF2-40B4-BE49-F238E27FC236}">
              <a16:creationId xmlns:a16="http://schemas.microsoft.com/office/drawing/2014/main" id="{BE52108A-DFCC-43CD-AA8C-FE767840792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C1F1CE98-4384-4DDE-A8F8-5109932F352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4BF2D818-D588-43C1-8220-CD42B032D17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id="{AF1E8586-DD51-47CD-BD1C-047A593CFF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3E07A60D-2483-47AA-A8C3-112DE00897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22" name="Text Box 22">
          <a:extLst>
            <a:ext uri="{FF2B5EF4-FFF2-40B4-BE49-F238E27FC236}">
              <a16:creationId xmlns:a16="http://schemas.microsoft.com/office/drawing/2014/main" id="{E919E89C-F4D4-4F3B-BB1E-4EEDA38055A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23" name="Text Box 23">
          <a:extLst>
            <a:ext uri="{FF2B5EF4-FFF2-40B4-BE49-F238E27FC236}">
              <a16:creationId xmlns:a16="http://schemas.microsoft.com/office/drawing/2014/main" id="{8C243F9E-45CE-46C8-8EC9-6ADB310C2A8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1C9CD7EC-AB36-484D-B598-1D85A7964840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8D1DD5FE-DD4D-41E8-B451-87469E062C77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B444EA-2F94-4D1B-B16A-0A08DFE4B49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C31D8FE8-3B77-4A59-B213-A78BD50D00A4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FA2B27B1-3FC3-4AB0-A16A-5BA2CE85F6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5C78CAFA-B8C2-4FA0-8B0A-A85C46D87FF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30" name="Text Box 10">
          <a:extLst>
            <a:ext uri="{FF2B5EF4-FFF2-40B4-BE49-F238E27FC236}">
              <a16:creationId xmlns:a16="http://schemas.microsoft.com/office/drawing/2014/main" id="{75E56070-0991-46E0-8756-D08B2221AFE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id="{A185B7A4-06C6-4D30-B8C2-44A4A08D614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32" name="Text Box 12">
          <a:extLst>
            <a:ext uri="{FF2B5EF4-FFF2-40B4-BE49-F238E27FC236}">
              <a16:creationId xmlns:a16="http://schemas.microsoft.com/office/drawing/2014/main" id="{D4DD7EEA-370F-422A-9BEC-5F2C949B74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33" name="Text Box 13">
          <a:extLst>
            <a:ext uri="{FF2B5EF4-FFF2-40B4-BE49-F238E27FC236}">
              <a16:creationId xmlns:a16="http://schemas.microsoft.com/office/drawing/2014/main" id="{5420640B-6962-4ACD-A563-2E67AFB7040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B575DA9F-732E-4815-B906-A13FF94A6C0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E78A78C9-E996-4A0B-9BFC-B0E1671D255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36" name="Text Box 16">
          <a:extLst>
            <a:ext uri="{FF2B5EF4-FFF2-40B4-BE49-F238E27FC236}">
              <a16:creationId xmlns:a16="http://schemas.microsoft.com/office/drawing/2014/main" id="{05ACF10A-6D81-4625-9D14-D91D825F506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37" name="Text Box 17">
          <a:extLst>
            <a:ext uri="{FF2B5EF4-FFF2-40B4-BE49-F238E27FC236}">
              <a16:creationId xmlns:a16="http://schemas.microsoft.com/office/drawing/2014/main" id="{9ED084B0-C52C-4C73-8E91-AACCAF2873ED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38" name="Text Box 18">
          <a:extLst>
            <a:ext uri="{FF2B5EF4-FFF2-40B4-BE49-F238E27FC236}">
              <a16:creationId xmlns:a16="http://schemas.microsoft.com/office/drawing/2014/main" id="{EDD0E341-282F-4F39-A684-AF7E4840D3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8E8F0352-E970-4F1B-A07F-CD1F455EDDA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E1D26D8F-0615-4E7C-AA62-F0B2507EE94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732CCCE2-D69E-44BF-842C-5C7AEAD4812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42" name="Text Box 22">
          <a:extLst>
            <a:ext uri="{FF2B5EF4-FFF2-40B4-BE49-F238E27FC236}">
              <a16:creationId xmlns:a16="http://schemas.microsoft.com/office/drawing/2014/main" id="{9B93E9EC-B113-451D-BE26-3B5ADB2DE31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43" name="Text Box 23">
          <a:extLst>
            <a:ext uri="{FF2B5EF4-FFF2-40B4-BE49-F238E27FC236}">
              <a16:creationId xmlns:a16="http://schemas.microsoft.com/office/drawing/2014/main" id="{3150BD7C-1758-4185-B10D-4B5524753D5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E027930E-17FF-48F4-A603-5ACB8DD0F264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E62C1BFD-E475-4FF3-88BA-FAEBF5069AD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7F60F1EC-EEAF-49DD-A7D4-A44A1E3C91E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47" name="Text Box 10">
          <a:extLst>
            <a:ext uri="{FF2B5EF4-FFF2-40B4-BE49-F238E27FC236}">
              <a16:creationId xmlns:a16="http://schemas.microsoft.com/office/drawing/2014/main" id="{8FC6A16F-F00B-4795-A725-3DE49351785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id="{220DF3AB-F479-48AF-AF7C-A5AC62AE5BC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49" name="Text Box 12">
          <a:extLst>
            <a:ext uri="{FF2B5EF4-FFF2-40B4-BE49-F238E27FC236}">
              <a16:creationId xmlns:a16="http://schemas.microsoft.com/office/drawing/2014/main" id="{31028A1A-D8D3-4BF7-8BCC-D21F72B549E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A3413770-D7CC-4457-8929-080B7ED8DF2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4B4BBED6-629F-43E1-8E58-8AA46D80E9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672B7DAF-6366-4FB0-8290-41251297ADE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98DC15C3-9C4D-4360-98B0-56BE8FC55CF0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D4815383-35B8-43A7-9916-426A356AE8D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7934D549-3631-4C7B-BF4A-52C4A697C99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024F6219-E201-4728-9F53-3B985B28E4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64901291-714B-4BAB-BF77-4F80154C349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DB08EC84-9ED2-4BD3-8C22-AB57F2EF909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9FB1B5D7-CE97-47C9-93D4-91692AFE2E7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55F68275-1C8F-4AC3-B1DB-21BCAA67048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C6F29946-6C64-477B-9E1F-72A11A3173AD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1C637818-7FBE-4EE2-A6A0-4415EE3981D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2745A50C-3D9E-4602-B74D-49F7C0002CE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CE44CAB3-58DF-4E50-B39F-037685A320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23BCA790-2EDA-4812-9E6F-574761657BA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6" name="Text Box 12">
          <a:extLst>
            <a:ext uri="{FF2B5EF4-FFF2-40B4-BE49-F238E27FC236}">
              <a16:creationId xmlns:a16="http://schemas.microsoft.com/office/drawing/2014/main" id="{56CD3EC8-7CF4-4227-84F9-333F01BCB16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F575B7CA-17DE-48BC-BB7B-947C97A2A4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8" name="Text Box 14">
          <a:extLst>
            <a:ext uri="{FF2B5EF4-FFF2-40B4-BE49-F238E27FC236}">
              <a16:creationId xmlns:a16="http://schemas.microsoft.com/office/drawing/2014/main" id="{A0D924E3-5BB3-46A0-8346-759D566A33A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4551AAF7-9651-475A-92F2-13B7316367E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id="{A482219F-FC17-4611-9FFA-2CE04ABF007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171" name="Text Box 17">
          <a:extLst>
            <a:ext uri="{FF2B5EF4-FFF2-40B4-BE49-F238E27FC236}">
              <a16:creationId xmlns:a16="http://schemas.microsoft.com/office/drawing/2014/main" id="{3C05A939-9174-43B0-8DA9-D2A5B0794F1F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2" name="Text Box 18">
          <a:extLst>
            <a:ext uri="{FF2B5EF4-FFF2-40B4-BE49-F238E27FC236}">
              <a16:creationId xmlns:a16="http://schemas.microsoft.com/office/drawing/2014/main" id="{6B756913-D92F-4CCE-9D94-FADB2CE31C3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C581772A-CD57-44C9-A303-E003D79DF70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4" name="Text Box 20">
          <a:extLst>
            <a:ext uri="{FF2B5EF4-FFF2-40B4-BE49-F238E27FC236}">
              <a16:creationId xmlns:a16="http://schemas.microsoft.com/office/drawing/2014/main" id="{6FDF62F8-6350-41E3-8183-FACEE5FFD4B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5" name="Text Box 21">
          <a:extLst>
            <a:ext uri="{FF2B5EF4-FFF2-40B4-BE49-F238E27FC236}">
              <a16:creationId xmlns:a16="http://schemas.microsoft.com/office/drawing/2014/main" id="{71C0978F-25D3-45F9-8DC5-106E8A5D504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6" name="Text Box 22">
          <a:extLst>
            <a:ext uri="{FF2B5EF4-FFF2-40B4-BE49-F238E27FC236}">
              <a16:creationId xmlns:a16="http://schemas.microsoft.com/office/drawing/2014/main" id="{44EEAF53-A5C3-43C4-99FE-A3872DD91DC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177" name="Text Box 23">
          <a:extLst>
            <a:ext uri="{FF2B5EF4-FFF2-40B4-BE49-F238E27FC236}">
              <a16:creationId xmlns:a16="http://schemas.microsoft.com/office/drawing/2014/main" id="{4875360A-5A2C-4424-8566-026737D0A8E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AE3C8C2A-0C75-4A21-B738-346DE812A6B8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8F3D4FBE-73B5-40BA-94C0-36FBDCAC6B65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102326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DED39993-6CD7-44F6-9F44-52817A2AA4DB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DA2C1A15-C69C-4EFA-B37D-6CB0297AA25B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0E3CDA0C-AE2C-4FA6-B28A-39E1D888377F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99DE872E-F04A-4A38-905B-AC3F00CE71FF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8F975A28-2C91-49F2-86BC-9C8188207813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046DF6B8-2DCC-4590-873A-EE7492E4F0B1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id="{97356D35-C82B-41F7-9731-2B8E5261EF2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187" name="Text Box 17">
          <a:extLst>
            <a:ext uri="{FF2B5EF4-FFF2-40B4-BE49-F238E27FC236}">
              <a16:creationId xmlns:a16="http://schemas.microsoft.com/office/drawing/2014/main" id="{9BCDB8E5-1BEB-4E4B-BA43-F05F58527BBF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88" name="Text Box 18">
          <a:extLst>
            <a:ext uri="{FF2B5EF4-FFF2-40B4-BE49-F238E27FC236}">
              <a16:creationId xmlns:a16="http://schemas.microsoft.com/office/drawing/2014/main" id="{A0DC42E3-4D06-4DEA-ACB2-B3D76D87356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01566374-A213-4B23-ADF3-79A8D4FF92D0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90" name="Text Box 20">
          <a:extLst>
            <a:ext uri="{FF2B5EF4-FFF2-40B4-BE49-F238E27FC236}">
              <a16:creationId xmlns:a16="http://schemas.microsoft.com/office/drawing/2014/main" id="{CA6441A6-3350-43D1-A692-ED83CF3E9476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91" name="Text Box 21">
          <a:extLst>
            <a:ext uri="{FF2B5EF4-FFF2-40B4-BE49-F238E27FC236}">
              <a16:creationId xmlns:a16="http://schemas.microsoft.com/office/drawing/2014/main" id="{0355BC7B-5B98-45CE-959B-3632C0FF7B96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92" name="Text Box 22">
          <a:extLst>
            <a:ext uri="{FF2B5EF4-FFF2-40B4-BE49-F238E27FC236}">
              <a16:creationId xmlns:a16="http://schemas.microsoft.com/office/drawing/2014/main" id="{E5FBAAC8-5592-4A8F-B262-C176AFE0F9E0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193" name="Text Box 23">
          <a:extLst>
            <a:ext uri="{FF2B5EF4-FFF2-40B4-BE49-F238E27FC236}">
              <a16:creationId xmlns:a16="http://schemas.microsoft.com/office/drawing/2014/main" id="{DB1814B4-6321-424D-8BF1-C18BCC9DC610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102326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D71C1BB7-D978-4548-B8A0-F94C76E8183F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F839E41D-365D-418D-9F93-F34D5AF9F6EC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22AB9BA8-AF20-489E-8579-C3A066D95127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102326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DCD34791-023D-4402-B858-1EC9964CE553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98" name="Text Box 10">
          <a:extLst>
            <a:ext uri="{FF2B5EF4-FFF2-40B4-BE49-F238E27FC236}">
              <a16:creationId xmlns:a16="http://schemas.microsoft.com/office/drawing/2014/main" id="{6F97A812-2CCA-4750-936E-AED4FA13A5F1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199" name="Text Box 11">
          <a:extLst>
            <a:ext uri="{FF2B5EF4-FFF2-40B4-BE49-F238E27FC236}">
              <a16:creationId xmlns:a16="http://schemas.microsoft.com/office/drawing/2014/main" id="{4EF10CAA-C7C9-4D2E-9A79-7745E1EC0055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00" name="Text Box 12">
          <a:extLst>
            <a:ext uri="{FF2B5EF4-FFF2-40B4-BE49-F238E27FC236}">
              <a16:creationId xmlns:a16="http://schemas.microsoft.com/office/drawing/2014/main" id="{22F41F6F-0D11-4DEA-BB1B-71080C2B6234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01" name="Text Box 13">
          <a:extLst>
            <a:ext uri="{FF2B5EF4-FFF2-40B4-BE49-F238E27FC236}">
              <a16:creationId xmlns:a16="http://schemas.microsoft.com/office/drawing/2014/main" id="{FE38AEF9-832C-49E5-977E-094EA7396482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02" name="Text Box 14">
          <a:extLst>
            <a:ext uri="{FF2B5EF4-FFF2-40B4-BE49-F238E27FC236}">
              <a16:creationId xmlns:a16="http://schemas.microsoft.com/office/drawing/2014/main" id="{66540A7D-B314-4AD1-A6E3-09BC439F8023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B9DDADB-A6A0-42D5-BFB5-79F77810688F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id="{70C2AEA5-08E1-413A-9349-E747305D434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205" name="Text Box 17">
          <a:extLst>
            <a:ext uri="{FF2B5EF4-FFF2-40B4-BE49-F238E27FC236}">
              <a16:creationId xmlns:a16="http://schemas.microsoft.com/office/drawing/2014/main" id="{B3A60C01-6A70-4F8A-985A-55B2BBAA42D0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06" name="Text Box 18">
          <a:extLst>
            <a:ext uri="{FF2B5EF4-FFF2-40B4-BE49-F238E27FC236}">
              <a16:creationId xmlns:a16="http://schemas.microsoft.com/office/drawing/2014/main" id="{1529B87A-C5E3-46D6-92FF-6A95ADEF4D69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07" name="Text Box 19">
          <a:extLst>
            <a:ext uri="{FF2B5EF4-FFF2-40B4-BE49-F238E27FC236}">
              <a16:creationId xmlns:a16="http://schemas.microsoft.com/office/drawing/2014/main" id="{3F7AED4D-729E-4743-B66C-10503D1E350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08" name="Text Box 20">
          <a:extLst>
            <a:ext uri="{FF2B5EF4-FFF2-40B4-BE49-F238E27FC236}">
              <a16:creationId xmlns:a16="http://schemas.microsoft.com/office/drawing/2014/main" id="{4FE88506-74A3-4BAA-9007-ED56C9E1CF76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09" name="Text Box 21">
          <a:extLst>
            <a:ext uri="{FF2B5EF4-FFF2-40B4-BE49-F238E27FC236}">
              <a16:creationId xmlns:a16="http://schemas.microsoft.com/office/drawing/2014/main" id="{7850DE1B-D4F0-4153-A098-38BA4FCF30F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6C712C2A-50F1-4E04-B231-E1A6258611F0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11" name="Text Box 23">
          <a:extLst>
            <a:ext uri="{FF2B5EF4-FFF2-40B4-BE49-F238E27FC236}">
              <a16:creationId xmlns:a16="http://schemas.microsoft.com/office/drawing/2014/main" id="{D272B7B6-2708-4F48-BD8F-A9FF7DC42529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38372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43500BF8-6FE0-462B-A0AB-6E7BD1A279A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19322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821576C4-AE98-4AEF-9FAE-25EB1F5E0D1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7052DDC6-807E-455E-9A25-8A75098D2DD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1171575</xdr:colOff>
      <xdr:row>3</xdr:row>
      <xdr:rowOff>0</xdr:rowOff>
    </xdr:from>
    <xdr:to>
      <xdr:col>11</xdr:col>
      <xdr:colOff>76200</xdr:colOff>
      <xdr:row>4</xdr:row>
      <xdr:rowOff>9797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FA8EB433-BB20-43F0-A9FC-8DBA8ED66416}"/>
            </a:ext>
          </a:extLst>
        </xdr:cNvPr>
        <xdr:cNvSpPr txBox="1">
          <a:spLocks noChangeArrowheads="1"/>
        </xdr:cNvSpPr>
      </xdr:nvSpPr>
      <xdr:spPr bwMode="auto">
        <a:xfrm>
          <a:off x="11054715" y="487680"/>
          <a:ext cx="7810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FEAF243D-EDA5-4BC7-AD5F-8A8DB35EAE32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17" name="Text Box 10">
          <a:extLst>
            <a:ext uri="{FF2B5EF4-FFF2-40B4-BE49-F238E27FC236}">
              <a16:creationId xmlns:a16="http://schemas.microsoft.com/office/drawing/2014/main" id="{015FBE91-B418-42C4-90D6-DA09EF8A7A6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18" name="Text Box 11">
          <a:extLst>
            <a:ext uri="{FF2B5EF4-FFF2-40B4-BE49-F238E27FC236}">
              <a16:creationId xmlns:a16="http://schemas.microsoft.com/office/drawing/2014/main" id="{7C95BA8F-D596-4D46-B549-7D19C00FEB2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19" name="Text Box 12">
          <a:extLst>
            <a:ext uri="{FF2B5EF4-FFF2-40B4-BE49-F238E27FC236}">
              <a16:creationId xmlns:a16="http://schemas.microsoft.com/office/drawing/2014/main" id="{2D58EFD4-D793-4E11-9390-4A9F861006E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37519CD2-5F33-4FC5-878D-4166143B42C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21" name="Text Box 14">
          <a:extLst>
            <a:ext uri="{FF2B5EF4-FFF2-40B4-BE49-F238E27FC236}">
              <a16:creationId xmlns:a16="http://schemas.microsoft.com/office/drawing/2014/main" id="{0863F023-D831-4C35-B0B3-8005CEF620B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2" name="Text Box 16">
          <a:extLst>
            <a:ext uri="{FF2B5EF4-FFF2-40B4-BE49-F238E27FC236}">
              <a16:creationId xmlns:a16="http://schemas.microsoft.com/office/drawing/2014/main" id="{72794DCF-45A4-4033-ABCD-EB676453177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3" name="Text Box 17">
          <a:extLst>
            <a:ext uri="{FF2B5EF4-FFF2-40B4-BE49-F238E27FC236}">
              <a16:creationId xmlns:a16="http://schemas.microsoft.com/office/drawing/2014/main" id="{DFF93D77-B2EC-4324-BF7F-09F03E82645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4" name="Text Box 18">
          <a:extLst>
            <a:ext uri="{FF2B5EF4-FFF2-40B4-BE49-F238E27FC236}">
              <a16:creationId xmlns:a16="http://schemas.microsoft.com/office/drawing/2014/main" id="{279FE477-51C3-44AE-A780-75A51C3CEB7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CD16052D-DD5D-4FDF-A7DA-DA628E6C644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6" name="Text Box 20">
          <a:extLst>
            <a:ext uri="{FF2B5EF4-FFF2-40B4-BE49-F238E27FC236}">
              <a16:creationId xmlns:a16="http://schemas.microsoft.com/office/drawing/2014/main" id="{07A0AE51-94DC-492A-A826-DC95016993F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7" name="Text Box 21">
          <a:extLst>
            <a:ext uri="{FF2B5EF4-FFF2-40B4-BE49-F238E27FC236}">
              <a16:creationId xmlns:a16="http://schemas.microsoft.com/office/drawing/2014/main" id="{EA5358E7-56C3-4ABF-BCAB-809E872D425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2A7DE0B7-2FB9-4AF5-BF00-AD69CCCEA90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29" name="Text Box 23">
          <a:extLst>
            <a:ext uri="{FF2B5EF4-FFF2-40B4-BE49-F238E27FC236}">
              <a16:creationId xmlns:a16="http://schemas.microsoft.com/office/drawing/2014/main" id="{9698E02F-2B27-460C-A064-ADD746D292F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38372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730214BF-8982-4F6B-80D1-A0B2650CD4B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19322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F931FDEA-96D1-49B0-815C-0671C51A07F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A66115C4-5F42-400C-945B-E56C92AFDDE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C36825D2-1315-42D9-BBB3-9513CB34BBD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8D2D6D97-1FEB-458B-9040-6582F2C483C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2CCA48BC-EEC6-41FC-B990-97893FAD9BE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36" name="Text Box 10">
          <a:extLst>
            <a:ext uri="{FF2B5EF4-FFF2-40B4-BE49-F238E27FC236}">
              <a16:creationId xmlns:a16="http://schemas.microsoft.com/office/drawing/2014/main" id="{3E4F963C-5D6C-467E-B1C7-7EB03DA27353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id="{3B909E53-3B9D-45D9-A926-3FE26D89653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38" name="Text Box 12">
          <a:extLst>
            <a:ext uri="{FF2B5EF4-FFF2-40B4-BE49-F238E27FC236}">
              <a16:creationId xmlns:a16="http://schemas.microsoft.com/office/drawing/2014/main" id="{2954F2CA-21BE-4302-B696-7787F99B8B1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55D37AE2-9F35-4FD3-B2F8-530229F7F59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53F738C1-2DC7-4BD6-821E-7E27D435D8F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FB31D2D7-77E7-44FB-80B2-FD6872E78DB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2" name="Text Box 16">
          <a:extLst>
            <a:ext uri="{FF2B5EF4-FFF2-40B4-BE49-F238E27FC236}">
              <a16:creationId xmlns:a16="http://schemas.microsoft.com/office/drawing/2014/main" id="{3AF4CCAB-417A-4574-B2F6-DCEAFA28339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3" name="Text Box 17">
          <a:extLst>
            <a:ext uri="{FF2B5EF4-FFF2-40B4-BE49-F238E27FC236}">
              <a16:creationId xmlns:a16="http://schemas.microsoft.com/office/drawing/2014/main" id="{F21DE1B1-44EB-44DF-B7E6-9A34562EE5C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7392BEE-F728-4AB1-8B72-2C810A42CB2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7366C928-6FFD-43B7-9B9D-AC6A3A4C6E1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6" name="Text Box 20">
          <a:extLst>
            <a:ext uri="{FF2B5EF4-FFF2-40B4-BE49-F238E27FC236}">
              <a16:creationId xmlns:a16="http://schemas.microsoft.com/office/drawing/2014/main" id="{81A3FCAA-F945-487E-8D55-FF2B501C68C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7" name="Text Box 21">
          <a:extLst>
            <a:ext uri="{FF2B5EF4-FFF2-40B4-BE49-F238E27FC236}">
              <a16:creationId xmlns:a16="http://schemas.microsoft.com/office/drawing/2014/main" id="{7E20B502-DD16-44E6-9585-188C1410458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8" name="Text Box 22">
          <a:extLst>
            <a:ext uri="{FF2B5EF4-FFF2-40B4-BE49-F238E27FC236}">
              <a16:creationId xmlns:a16="http://schemas.microsoft.com/office/drawing/2014/main" id="{D8346112-5462-4EA6-8808-5C2CCA43E4E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49" name="Text Box 23">
          <a:extLst>
            <a:ext uri="{FF2B5EF4-FFF2-40B4-BE49-F238E27FC236}">
              <a16:creationId xmlns:a16="http://schemas.microsoft.com/office/drawing/2014/main" id="{0ECF16E9-5DAE-45D4-821D-E4E411A58863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C4795E68-722C-46D1-AF5B-267EAB545C1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436CAE14-D1B8-4CC2-AF54-87FC60C68B3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4C168EFE-DE9C-42AD-A26E-DED390D65C0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C6056696-22B7-40F6-B840-C710494C51E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9C8808EB-E31E-40B0-9E45-D59ECD8B907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55" name="Text Box 12">
          <a:extLst>
            <a:ext uri="{FF2B5EF4-FFF2-40B4-BE49-F238E27FC236}">
              <a16:creationId xmlns:a16="http://schemas.microsoft.com/office/drawing/2014/main" id="{B5434917-6F24-4C73-8A1D-ECDEFD02BE0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D8E4B398-4B66-4324-A12B-3460690369A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A570DAC8-D6CC-493A-B463-1FE29E640AE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77564B37-C6E9-46C3-94C5-DE7DA80FA11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id="{FC2E6EC0-FE0C-42FD-A2FB-DB42EA783602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id="{117C365F-00F4-42A9-83B2-CE77DBD5DC7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7CFDD83B-1130-4E6D-8A1D-05B4C5C54C4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2C82C609-4246-4AAB-B0EB-0B7543584CB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3" name="Text Box 21">
          <a:extLst>
            <a:ext uri="{FF2B5EF4-FFF2-40B4-BE49-F238E27FC236}">
              <a16:creationId xmlns:a16="http://schemas.microsoft.com/office/drawing/2014/main" id="{E6818355-FDA1-4FFB-8259-66709885B50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4" name="Text Box 22">
          <a:extLst>
            <a:ext uri="{FF2B5EF4-FFF2-40B4-BE49-F238E27FC236}">
              <a16:creationId xmlns:a16="http://schemas.microsoft.com/office/drawing/2014/main" id="{A2CB26E5-4AB6-4E03-ADEE-DFDEEB586A9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5" name="Text Box 23">
          <a:extLst>
            <a:ext uri="{FF2B5EF4-FFF2-40B4-BE49-F238E27FC236}">
              <a16:creationId xmlns:a16="http://schemas.microsoft.com/office/drawing/2014/main" id="{346B0587-AA89-49B4-9E8E-291D2AE19E1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4F6E993D-3827-4F87-9F48-26430CFDBB0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2560FA71-850C-44B2-B9F1-A48E3447D32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643C623A-8512-4DB9-9D93-D66BD837F26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BAA57322-19BE-426E-833C-36D2394DC41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70" name="Text Box 10">
          <a:extLst>
            <a:ext uri="{FF2B5EF4-FFF2-40B4-BE49-F238E27FC236}">
              <a16:creationId xmlns:a16="http://schemas.microsoft.com/office/drawing/2014/main" id="{6328465E-3890-4949-BC9B-B3F993A2CCE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71" name="Text Box 11">
          <a:extLst>
            <a:ext uri="{FF2B5EF4-FFF2-40B4-BE49-F238E27FC236}">
              <a16:creationId xmlns:a16="http://schemas.microsoft.com/office/drawing/2014/main" id="{9DC3798D-1249-4735-A96C-9550D514138B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72" name="Text Box 12">
          <a:extLst>
            <a:ext uri="{FF2B5EF4-FFF2-40B4-BE49-F238E27FC236}">
              <a16:creationId xmlns:a16="http://schemas.microsoft.com/office/drawing/2014/main" id="{7B22FAD5-D113-4100-A55B-33C178E2F4C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762E6AF5-9FE5-4900-A72E-DD1C023A8B5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74" name="Text Box 14">
          <a:extLst>
            <a:ext uri="{FF2B5EF4-FFF2-40B4-BE49-F238E27FC236}">
              <a16:creationId xmlns:a16="http://schemas.microsoft.com/office/drawing/2014/main" id="{B194809C-645F-4F55-A771-209381038E4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D6855A14-DF65-4B16-AF14-B0CE2E4034E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76" name="Text Box 16">
          <a:extLst>
            <a:ext uri="{FF2B5EF4-FFF2-40B4-BE49-F238E27FC236}">
              <a16:creationId xmlns:a16="http://schemas.microsoft.com/office/drawing/2014/main" id="{A792F710-16A4-4297-B9DA-26D7F9638CA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77" name="Text Box 17">
          <a:extLst>
            <a:ext uri="{FF2B5EF4-FFF2-40B4-BE49-F238E27FC236}">
              <a16:creationId xmlns:a16="http://schemas.microsoft.com/office/drawing/2014/main" id="{AAE721B8-A7FE-4283-BC7B-BAEEB0C09AE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78" name="Text Box 18">
          <a:extLst>
            <a:ext uri="{FF2B5EF4-FFF2-40B4-BE49-F238E27FC236}">
              <a16:creationId xmlns:a16="http://schemas.microsoft.com/office/drawing/2014/main" id="{8D383C58-BB0A-4585-BFEF-256CE1ADA30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79" name="Text Box 19">
          <a:extLst>
            <a:ext uri="{FF2B5EF4-FFF2-40B4-BE49-F238E27FC236}">
              <a16:creationId xmlns:a16="http://schemas.microsoft.com/office/drawing/2014/main" id="{5454A6BB-274E-4770-BD0C-C4509DADF89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80" name="Text Box 20">
          <a:extLst>
            <a:ext uri="{FF2B5EF4-FFF2-40B4-BE49-F238E27FC236}">
              <a16:creationId xmlns:a16="http://schemas.microsoft.com/office/drawing/2014/main" id="{D85DB780-DFA3-4BF7-B955-5DB52B643AB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81" name="Text Box 21">
          <a:extLst>
            <a:ext uri="{FF2B5EF4-FFF2-40B4-BE49-F238E27FC236}">
              <a16:creationId xmlns:a16="http://schemas.microsoft.com/office/drawing/2014/main" id="{69D189E0-521E-49D3-A84D-DBDD5039E45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D033044B-9F6A-4B47-9235-9810DCA5AFA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152400</xdr:rowOff>
    </xdr:to>
    <xdr:sp macro="" textlink="">
      <xdr:nvSpPr>
        <xdr:cNvPr id="283" name="Text Box 23">
          <a:extLst>
            <a:ext uri="{FF2B5EF4-FFF2-40B4-BE49-F238E27FC236}">
              <a16:creationId xmlns:a16="http://schemas.microsoft.com/office/drawing/2014/main" id="{09E5F044-D42B-4873-9C5D-7282EC4D2A5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38372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3B82C788-AB3A-485D-BBFB-BB0D49EBE26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19322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99432B9A-3966-44C9-B860-E3D09F6B731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7D73BF5E-DDF6-4A51-BDF8-01F6FC36489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2165CDD3-C6B5-4BD3-9DCA-349BCD36832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B98E4A7B-C639-4E73-AA84-9CE08871EC0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89" name="Text Box 10">
          <a:extLst>
            <a:ext uri="{FF2B5EF4-FFF2-40B4-BE49-F238E27FC236}">
              <a16:creationId xmlns:a16="http://schemas.microsoft.com/office/drawing/2014/main" id="{F9E2F631-995A-4FE8-A776-F5C3A152E29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90" name="Text Box 11">
          <a:extLst>
            <a:ext uri="{FF2B5EF4-FFF2-40B4-BE49-F238E27FC236}">
              <a16:creationId xmlns:a16="http://schemas.microsoft.com/office/drawing/2014/main" id="{221C5D02-3BC4-469F-A434-B7D159FA8A3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91" name="Text Box 12">
          <a:extLst>
            <a:ext uri="{FF2B5EF4-FFF2-40B4-BE49-F238E27FC236}">
              <a16:creationId xmlns:a16="http://schemas.microsoft.com/office/drawing/2014/main" id="{0CEEEF68-3BD5-4F9A-8B14-76BA7E258D9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57B3CE9B-F28A-4D4F-BD8E-9DE2BDCACD8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293" name="Text Box 14">
          <a:extLst>
            <a:ext uri="{FF2B5EF4-FFF2-40B4-BE49-F238E27FC236}">
              <a16:creationId xmlns:a16="http://schemas.microsoft.com/office/drawing/2014/main" id="{8AF3DE9A-63E3-4CB9-92A0-098206F1C3FB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75A35E88-9545-470A-A256-CC820E6CE95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id="{B720EC76-221A-409C-B70C-23549C299B0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id="{537BEB87-0699-4D81-BB24-D113CD4CF06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6C3A9849-AB97-40C5-888F-43FDD2F6EEBB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298" name="Text Box 20">
          <a:extLst>
            <a:ext uri="{FF2B5EF4-FFF2-40B4-BE49-F238E27FC236}">
              <a16:creationId xmlns:a16="http://schemas.microsoft.com/office/drawing/2014/main" id="{01D09D9B-5B44-4D04-81F8-6919F1B65B1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299" name="Text Box 21">
          <a:extLst>
            <a:ext uri="{FF2B5EF4-FFF2-40B4-BE49-F238E27FC236}">
              <a16:creationId xmlns:a16="http://schemas.microsoft.com/office/drawing/2014/main" id="{CE3CE523-440A-41ED-9839-B7290C061BA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21BBC8DA-3ABE-43A9-9F5D-1A164DAF83F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01" name="Text Box 23">
          <a:extLst>
            <a:ext uri="{FF2B5EF4-FFF2-40B4-BE49-F238E27FC236}">
              <a16:creationId xmlns:a16="http://schemas.microsoft.com/office/drawing/2014/main" id="{1B1A8872-C9E7-42AA-9E0F-72420CDE48B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38372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107FC7EE-73BE-49B1-A19B-C56DB451695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19322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D7891D3B-939D-41A0-9414-303D737E330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93551F8F-3A47-4C2C-A817-39D95F73BAF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6C4CFE32-154D-48DE-A8B4-A92F5A25C96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29EFC02D-715A-45E8-8260-9ACFBAB3AB5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E1690DD7-72A9-4108-91D2-48E00B1283B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08" name="Text Box 10">
          <a:extLst>
            <a:ext uri="{FF2B5EF4-FFF2-40B4-BE49-F238E27FC236}">
              <a16:creationId xmlns:a16="http://schemas.microsoft.com/office/drawing/2014/main" id="{F8AA6FDE-F6BF-46FB-802D-3ED97122B83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id="{B0F9A96B-1A9D-4E4E-87BA-97A33040377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10" name="Text Box 12">
          <a:extLst>
            <a:ext uri="{FF2B5EF4-FFF2-40B4-BE49-F238E27FC236}">
              <a16:creationId xmlns:a16="http://schemas.microsoft.com/office/drawing/2014/main" id="{D2B3D10B-AA59-4DB7-927D-D0837C8FF17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90EEA6BE-2E84-485F-962F-C3E355299E3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90AE51D8-C49B-4796-938E-ED6A0FAC410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89A6948C-7F24-4BF4-B45B-44D6D52E469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FA882E24-AD34-4ED2-B228-768C0FF58C7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96F0B1C2-9BDE-42BA-BFE7-61A83EBD1A8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99E65ECF-537E-4AFF-9A69-67138AE1F95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05D1210A-0384-41B3-9E0C-C0BA7DC9719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9F331255-E137-4F4B-AFCC-A547F33C7C8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123827AF-F6F0-4721-8FCE-2D5F65ECC15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20" name="Text Box 22">
          <a:extLst>
            <a:ext uri="{FF2B5EF4-FFF2-40B4-BE49-F238E27FC236}">
              <a16:creationId xmlns:a16="http://schemas.microsoft.com/office/drawing/2014/main" id="{2724DBE2-FB6C-4ABE-8F8D-7EBD99BA75F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21" name="Text Box 23">
          <a:extLst>
            <a:ext uri="{FF2B5EF4-FFF2-40B4-BE49-F238E27FC236}">
              <a16:creationId xmlns:a16="http://schemas.microsoft.com/office/drawing/2014/main" id="{4C6A64D5-1523-4A5B-8C2D-D31C496659B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93879184-DE88-42EE-AABC-0F771217386D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C4B32283-D5DC-4C17-9C58-8E8B32FAF33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181E3AF6-C750-4609-8F1A-387CB8541A82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25" name="Text Box 10">
          <a:extLst>
            <a:ext uri="{FF2B5EF4-FFF2-40B4-BE49-F238E27FC236}">
              <a16:creationId xmlns:a16="http://schemas.microsoft.com/office/drawing/2014/main" id="{9D3DF492-28A5-4013-BA02-5E96354B8C6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id="{E76B9F9F-5F8B-4362-B7E1-9F5E90575F93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27" name="Text Box 12">
          <a:extLst>
            <a:ext uri="{FF2B5EF4-FFF2-40B4-BE49-F238E27FC236}">
              <a16:creationId xmlns:a16="http://schemas.microsoft.com/office/drawing/2014/main" id="{CE1535F5-9C6B-41E5-AE65-2839E49FDA5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730EB26A-CC83-4B49-A09B-7D5F8BCA97E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29" name="Text Box 14">
          <a:extLst>
            <a:ext uri="{FF2B5EF4-FFF2-40B4-BE49-F238E27FC236}">
              <a16:creationId xmlns:a16="http://schemas.microsoft.com/office/drawing/2014/main" id="{F45AE586-BFDB-49F6-81CB-49A41AA98EB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D84E40C9-25D4-4C9C-A034-47361251333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331" name="Text Box 17">
          <a:extLst>
            <a:ext uri="{FF2B5EF4-FFF2-40B4-BE49-F238E27FC236}">
              <a16:creationId xmlns:a16="http://schemas.microsoft.com/office/drawing/2014/main" id="{141E850E-204E-4E0C-B533-B3A5BD2C470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2" name="Text Box 18">
          <a:extLst>
            <a:ext uri="{FF2B5EF4-FFF2-40B4-BE49-F238E27FC236}">
              <a16:creationId xmlns:a16="http://schemas.microsoft.com/office/drawing/2014/main" id="{8AE29723-51FB-4BD4-B2BA-F5EEE03AC10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7480951F-6086-4099-90B9-DF6A889A34A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4" name="Text Box 20">
          <a:extLst>
            <a:ext uri="{FF2B5EF4-FFF2-40B4-BE49-F238E27FC236}">
              <a16:creationId xmlns:a16="http://schemas.microsoft.com/office/drawing/2014/main" id="{61E2285F-765F-4D96-AE24-D7FE4D119AE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5" name="Text Box 21">
          <a:extLst>
            <a:ext uri="{FF2B5EF4-FFF2-40B4-BE49-F238E27FC236}">
              <a16:creationId xmlns:a16="http://schemas.microsoft.com/office/drawing/2014/main" id="{0314C0DD-0496-4E8A-828D-ACBB710C0C2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6" name="Text Box 22">
          <a:extLst>
            <a:ext uri="{FF2B5EF4-FFF2-40B4-BE49-F238E27FC236}">
              <a16:creationId xmlns:a16="http://schemas.microsoft.com/office/drawing/2014/main" id="{3D5E4D23-7C7E-4840-9E95-6A4296DA9F77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37" name="Text Box 23">
          <a:extLst>
            <a:ext uri="{FF2B5EF4-FFF2-40B4-BE49-F238E27FC236}">
              <a16:creationId xmlns:a16="http://schemas.microsoft.com/office/drawing/2014/main" id="{5D4F1068-0245-4CD8-AF9F-35C07FE6CCD9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C8964C3C-D275-45D2-B5E8-770FFECAE28F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469C3DFA-677E-45C2-A04D-1CE2EB3D1E15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DC625FB-8DBC-4CC8-9141-C98F7EF4CC9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47897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83D98D16-EECF-4F9E-95BD-AE06FED4DA83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2" name="Text Box 10">
          <a:extLst>
            <a:ext uri="{FF2B5EF4-FFF2-40B4-BE49-F238E27FC236}">
              <a16:creationId xmlns:a16="http://schemas.microsoft.com/office/drawing/2014/main" id="{6BF97136-2CA4-4D4D-A3A7-56BD9E9761FE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id="{89EB4ADD-BDDB-4CE8-98E2-A2CDBD0FA713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4" name="Text Box 12">
          <a:extLst>
            <a:ext uri="{FF2B5EF4-FFF2-40B4-BE49-F238E27FC236}">
              <a16:creationId xmlns:a16="http://schemas.microsoft.com/office/drawing/2014/main" id="{5DE35188-62B1-4286-8740-4EA6DCDAF00C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5" name="Text Box 13">
          <a:extLst>
            <a:ext uri="{FF2B5EF4-FFF2-40B4-BE49-F238E27FC236}">
              <a16:creationId xmlns:a16="http://schemas.microsoft.com/office/drawing/2014/main" id="{77CBB2B3-CA4A-4F41-89B4-715C34EC8D46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6" name="Text Box 14">
          <a:extLst>
            <a:ext uri="{FF2B5EF4-FFF2-40B4-BE49-F238E27FC236}">
              <a16:creationId xmlns:a16="http://schemas.microsoft.com/office/drawing/2014/main" id="{4F5B374A-9384-4D9E-9BE4-9EA2A9347620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4</xdr:row>
      <xdr:rowOff>57422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D3513C70-D662-409E-939D-5DC8633E998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C422F261-A2C7-473B-944C-61F10B29835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123825</xdr:rowOff>
    </xdr:to>
    <xdr:sp macro="" textlink="">
      <xdr:nvSpPr>
        <xdr:cNvPr id="349" name="Text Box 17">
          <a:extLst>
            <a:ext uri="{FF2B5EF4-FFF2-40B4-BE49-F238E27FC236}">
              <a16:creationId xmlns:a16="http://schemas.microsoft.com/office/drawing/2014/main" id="{18674ACC-7373-48AD-A361-35C3344E2D01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50" name="Text Box 18">
          <a:extLst>
            <a:ext uri="{FF2B5EF4-FFF2-40B4-BE49-F238E27FC236}">
              <a16:creationId xmlns:a16="http://schemas.microsoft.com/office/drawing/2014/main" id="{04FAEF56-C7D7-4A8E-8BDC-DEDF07490448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2B0A110A-F0E8-46EF-AED9-2DCC6AD9F08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5084B2E8-2346-4EE6-A629-8E100E041B7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53" name="Text Box 21">
          <a:extLst>
            <a:ext uri="{FF2B5EF4-FFF2-40B4-BE49-F238E27FC236}">
              <a16:creationId xmlns:a16="http://schemas.microsoft.com/office/drawing/2014/main" id="{30B70FA3-D206-414A-ACF4-9EC5D6F93BB4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936B63B5-1442-4318-84CC-C661E7E0849A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0</xdr:rowOff>
    </xdr:from>
    <xdr:to>
      <xdr:col>10</xdr:col>
      <xdr:colOff>504825</xdr:colOff>
      <xdr:row>3</xdr:row>
      <xdr:rowOff>133350</xdr:rowOff>
    </xdr:to>
    <xdr:sp macro="" textlink="">
      <xdr:nvSpPr>
        <xdr:cNvPr id="355" name="Text Box 23">
          <a:extLst>
            <a:ext uri="{FF2B5EF4-FFF2-40B4-BE49-F238E27FC236}">
              <a16:creationId xmlns:a16="http://schemas.microsoft.com/office/drawing/2014/main" id="{F1A172D6-0A36-4B5F-A806-24AC266657DB}"/>
            </a:ext>
          </a:extLst>
        </xdr:cNvPr>
        <xdr:cNvSpPr txBox="1">
          <a:spLocks noChangeArrowheads="1"/>
        </xdr:cNvSpPr>
      </xdr:nvSpPr>
      <xdr:spPr bwMode="auto">
        <a:xfrm>
          <a:off x="10906125" y="4876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B248C98D-910C-461B-869C-0E658B1D9907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D9DBB402-22BD-411F-A851-82CA54223706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47897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41D31C3B-BF9E-4D17-B1D3-4005FE0074AA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39561C50-1035-49A3-A0BD-D4605EBE2492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529C19DA-BB9E-41E8-858C-149E8669CEFA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61" name="Text Box 12">
          <a:extLst>
            <a:ext uri="{FF2B5EF4-FFF2-40B4-BE49-F238E27FC236}">
              <a16:creationId xmlns:a16="http://schemas.microsoft.com/office/drawing/2014/main" id="{A664DC59-11B8-4629-808A-08EE526714DE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366215B9-42E7-4665-A755-CF645F8EBCE3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63" name="Text Box 14">
          <a:extLst>
            <a:ext uri="{FF2B5EF4-FFF2-40B4-BE49-F238E27FC236}">
              <a16:creationId xmlns:a16="http://schemas.microsoft.com/office/drawing/2014/main" id="{DF5A1EC2-A7BD-4447-BAE8-255722647294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4D806306-C3A9-4464-A06D-EDC111440155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id="{247786EA-BA4D-4A4F-B288-3B0AA8FEC2BD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id="{8D8F0379-E823-4414-A9AC-86D858DC8B3C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590E39F5-B582-4BF2-9246-EEDCE15A26E9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68" name="Text Box 20">
          <a:extLst>
            <a:ext uri="{FF2B5EF4-FFF2-40B4-BE49-F238E27FC236}">
              <a16:creationId xmlns:a16="http://schemas.microsoft.com/office/drawing/2014/main" id="{A823DDD1-6C55-4BCF-A0A2-5E5DDA864952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69" name="Text Box 21">
          <a:extLst>
            <a:ext uri="{FF2B5EF4-FFF2-40B4-BE49-F238E27FC236}">
              <a16:creationId xmlns:a16="http://schemas.microsoft.com/office/drawing/2014/main" id="{49E1360A-5420-46D5-89D5-CEE4CDE88026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70" name="Text Box 22">
          <a:extLst>
            <a:ext uri="{FF2B5EF4-FFF2-40B4-BE49-F238E27FC236}">
              <a16:creationId xmlns:a16="http://schemas.microsoft.com/office/drawing/2014/main" id="{16345BB7-D410-4C84-A109-8AC8BA9AA82A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71" name="Text Box 23">
          <a:extLst>
            <a:ext uri="{FF2B5EF4-FFF2-40B4-BE49-F238E27FC236}">
              <a16:creationId xmlns:a16="http://schemas.microsoft.com/office/drawing/2014/main" id="{49747059-799A-4E21-952F-0B83D0308199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47897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9F44D617-65B1-440D-8C88-F862993CDE14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C8E93988-3EFD-446D-B7A0-F684270DC06B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6B6F48DF-EF63-49BB-99C3-938A98CC88A5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47897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8B200DA9-8041-46B2-A3B1-89679DE354A5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2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76" name="Text Box 10">
          <a:extLst>
            <a:ext uri="{FF2B5EF4-FFF2-40B4-BE49-F238E27FC236}">
              <a16:creationId xmlns:a16="http://schemas.microsoft.com/office/drawing/2014/main" id="{383EDE97-EA71-495C-8410-EA7F76C99F42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id="{620A8279-BC8C-49CA-9246-F15524824BF4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78" name="Text Box 12">
          <a:extLst>
            <a:ext uri="{FF2B5EF4-FFF2-40B4-BE49-F238E27FC236}">
              <a16:creationId xmlns:a16="http://schemas.microsoft.com/office/drawing/2014/main" id="{A1B8E235-20FB-4752-BBB8-8B609740A280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79" name="Text Box 13">
          <a:extLst>
            <a:ext uri="{FF2B5EF4-FFF2-40B4-BE49-F238E27FC236}">
              <a16:creationId xmlns:a16="http://schemas.microsoft.com/office/drawing/2014/main" id="{BF3780C2-3FE1-47E2-9331-7B2CD95D14AD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80" name="Text Box 14">
          <a:extLst>
            <a:ext uri="{FF2B5EF4-FFF2-40B4-BE49-F238E27FC236}">
              <a16:creationId xmlns:a16="http://schemas.microsoft.com/office/drawing/2014/main" id="{975473FB-CFF5-492E-AD2E-238ACD728462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4</xdr:row>
      <xdr:rowOff>57422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35DCD788-4A6C-4143-94B7-6D66297ADA17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2" name="Text Box 16">
          <a:extLst>
            <a:ext uri="{FF2B5EF4-FFF2-40B4-BE49-F238E27FC236}">
              <a16:creationId xmlns:a16="http://schemas.microsoft.com/office/drawing/2014/main" id="{8A5B951B-6005-4AA3-A94B-83B993780800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3" name="Text Box 17">
          <a:extLst>
            <a:ext uri="{FF2B5EF4-FFF2-40B4-BE49-F238E27FC236}">
              <a16:creationId xmlns:a16="http://schemas.microsoft.com/office/drawing/2014/main" id="{549ECB5C-7A67-44F7-998A-37BBC309D344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4" name="Text Box 18">
          <a:extLst>
            <a:ext uri="{FF2B5EF4-FFF2-40B4-BE49-F238E27FC236}">
              <a16:creationId xmlns:a16="http://schemas.microsoft.com/office/drawing/2014/main" id="{0FE64B3F-7AFA-4C11-B174-DA9490F7892A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BC69EEE8-7C44-4006-A973-5C00157CC6F9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6" name="Text Box 20">
          <a:extLst>
            <a:ext uri="{FF2B5EF4-FFF2-40B4-BE49-F238E27FC236}">
              <a16:creationId xmlns:a16="http://schemas.microsoft.com/office/drawing/2014/main" id="{54A5F82E-277B-4DB9-BC6C-671F66FF0876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7" name="Text Box 21">
          <a:extLst>
            <a:ext uri="{FF2B5EF4-FFF2-40B4-BE49-F238E27FC236}">
              <a16:creationId xmlns:a16="http://schemas.microsoft.com/office/drawing/2014/main" id="{20975B5C-8A25-4B1C-B584-6B57D364F8BA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8" name="Text Box 22">
          <a:extLst>
            <a:ext uri="{FF2B5EF4-FFF2-40B4-BE49-F238E27FC236}">
              <a16:creationId xmlns:a16="http://schemas.microsoft.com/office/drawing/2014/main" id="{1D893F89-0323-4F0B-B780-25155742B83F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3</xdr:row>
      <xdr:rowOff>0</xdr:rowOff>
    </xdr:from>
    <xdr:to>
      <xdr:col>11</xdr:col>
      <xdr:colOff>476250</xdr:colOff>
      <xdr:row>3</xdr:row>
      <xdr:rowOff>95250</xdr:rowOff>
    </xdr:to>
    <xdr:sp macro="" textlink="">
      <xdr:nvSpPr>
        <xdr:cNvPr id="389" name="Text Box 23">
          <a:extLst>
            <a:ext uri="{FF2B5EF4-FFF2-40B4-BE49-F238E27FC236}">
              <a16:creationId xmlns:a16="http://schemas.microsoft.com/office/drawing/2014/main" id="{C2B7E045-DCEE-4BE8-B562-89E9B926B886}"/>
            </a:ext>
          </a:extLst>
        </xdr:cNvPr>
        <xdr:cNvSpPr txBox="1">
          <a:spLocks noChangeArrowheads="1"/>
        </xdr:cNvSpPr>
      </xdr:nvSpPr>
      <xdr:spPr bwMode="auto">
        <a:xfrm>
          <a:off x="11485245" y="48768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A16D4B29-2814-438F-8162-9688FD2B2F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1A068909-7AF5-4B9E-BF6C-533FD97530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BA9C9658-6EED-4E4B-A7C7-B5BD8DC946B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5FF8CE93-6560-4E71-B36D-B50C52298CC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4" name="Text Box 10">
          <a:extLst>
            <a:ext uri="{FF2B5EF4-FFF2-40B4-BE49-F238E27FC236}">
              <a16:creationId xmlns:a16="http://schemas.microsoft.com/office/drawing/2014/main" id="{659FE2B8-BEBD-4F08-9ECE-524DD45C61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id="{D805E9B9-2663-45F7-A5D2-4E47478BA72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6" name="Text Box 12">
          <a:extLst>
            <a:ext uri="{FF2B5EF4-FFF2-40B4-BE49-F238E27FC236}">
              <a16:creationId xmlns:a16="http://schemas.microsoft.com/office/drawing/2014/main" id="{B40C4095-6E3D-426D-9A30-09F53893DC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7" name="Text Box 13">
          <a:extLst>
            <a:ext uri="{FF2B5EF4-FFF2-40B4-BE49-F238E27FC236}">
              <a16:creationId xmlns:a16="http://schemas.microsoft.com/office/drawing/2014/main" id="{0D88D06A-7F51-4C6B-AFA3-D68DEF845D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98" name="Text Box 14">
          <a:extLst>
            <a:ext uri="{FF2B5EF4-FFF2-40B4-BE49-F238E27FC236}">
              <a16:creationId xmlns:a16="http://schemas.microsoft.com/office/drawing/2014/main" id="{B47975DC-321B-4CDD-A01B-C6706CED9F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873B980A-6777-4BF9-B1E9-1265FDA4CEC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3002692E-D2D7-4AC3-B4BD-122860125F9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401" name="Text Box 17">
          <a:extLst>
            <a:ext uri="{FF2B5EF4-FFF2-40B4-BE49-F238E27FC236}">
              <a16:creationId xmlns:a16="http://schemas.microsoft.com/office/drawing/2014/main" id="{9DE57B43-AC4B-4F27-9C99-C498D757AC1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402" name="Text Box 18">
          <a:extLst>
            <a:ext uri="{FF2B5EF4-FFF2-40B4-BE49-F238E27FC236}">
              <a16:creationId xmlns:a16="http://schemas.microsoft.com/office/drawing/2014/main" id="{5C93CD3A-11BE-4FE7-9D5A-5CD67C190B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403" name="Text Box 19">
          <a:extLst>
            <a:ext uri="{FF2B5EF4-FFF2-40B4-BE49-F238E27FC236}">
              <a16:creationId xmlns:a16="http://schemas.microsoft.com/office/drawing/2014/main" id="{3B41EFE2-3C34-4DC6-AA69-3F7612456E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404" name="Text Box 20">
          <a:extLst>
            <a:ext uri="{FF2B5EF4-FFF2-40B4-BE49-F238E27FC236}">
              <a16:creationId xmlns:a16="http://schemas.microsoft.com/office/drawing/2014/main" id="{5FCC74FB-C37C-40B0-A866-F4C32F1C8C7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405" name="Text Box 21">
          <a:extLst>
            <a:ext uri="{FF2B5EF4-FFF2-40B4-BE49-F238E27FC236}">
              <a16:creationId xmlns:a16="http://schemas.microsoft.com/office/drawing/2014/main" id="{97CDAE81-3649-4206-9FEA-57EBA21CA26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F6DCCE6A-67F6-430F-889D-214592E59E0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72F4F234-9FE0-47CD-B4C3-71A51DFB81E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08" name="Text Box 10">
          <a:extLst>
            <a:ext uri="{FF2B5EF4-FFF2-40B4-BE49-F238E27FC236}">
              <a16:creationId xmlns:a16="http://schemas.microsoft.com/office/drawing/2014/main" id="{49952E1B-18EC-4D07-BFB5-5CD7493F9FC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09" name="Text Box 11">
          <a:extLst>
            <a:ext uri="{FF2B5EF4-FFF2-40B4-BE49-F238E27FC236}">
              <a16:creationId xmlns:a16="http://schemas.microsoft.com/office/drawing/2014/main" id="{98C6CBC1-B361-4552-8A93-9A3C024D8B1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10" name="Text Box 12">
          <a:extLst>
            <a:ext uri="{FF2B5EF4-FFF2-40B4-BE49-F238E27FC236}">
              <a16:creationId xmlns:a16="http://schemas.microsoft.com/office/drawing/2014/main" id="{96891DD0-4576-431B-91A8-5EFE06DE38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9702BBE5-6ED0-41F1-98C7-C696B6690F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12" name="Text Box 14">
          <a:extLst>
            <a:ext uri="{FF2B5EF4-FFF2-40B4-BE49-F238E27FC236}">
              <a16:creationId xmlns:a16="http://schemas.microsoft.com/office/drawing/2014/main" id="{65F195CA-DCF8-4620-BF18-18A67D9F661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id="{B9354B2D-BF13-4296-8BC6-063C3A67802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id="{FBE0CA3F-6F7F-454D-AC56-0B346CEB7D6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54FEA6A0-135D-4C78-8F59-4DA9A31E94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CFE0F93B-F436-472E-877E-45F24AD4199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6C91B8C9-4B68-4F36-9263-969248FDD6F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18" name="Text Box 21">
          <a:extLst>
            <a:ext uri="{FF2B5EF4-FFF2-40B4-BE49-F238E27FC236}">
              <a16:creationId xmlns:a16="http://schemas.microsoft.com/office/drawing/2014/main" id="{34B16A5D-8A83-4213-ABAA-6DBAFEBAA0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19" name="Text Box 22">
          <a:extLst>
            <a:ext uri="{FF2B5EF4-FFF2-40B4-BE49-F238E27FC236}">
              <a16:creationId xmlns:a16="http://schemas.microsoft.com/office/drawing/2014/main" id="{60D6EF00-2C88-4855-81A2-DADE8ACF243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20" name="Text Box 23">
          <a:extLst>
            <a:ext uri="{FF2B5EF4-FFF2-40B4-BE49-F238E27FC236}">
              <a16:creationId xmlns:a16="http://schemas.microsoft.com/office/drawing/2014/main" id="{B587BC97-3BE5-4F54-B44A-AFA5400C47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EE141C52-8E7B-4B77-958C-C00C63532AE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4D9AD583-F7AE-4FBD-B107-7181D028E25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EF52563E-F965-4DFE-9A8B-DD4BD4D4514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7E327A41-6440-42D2-9AFE-FAEC3241977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25" name="Text Box 10">
          <a:extLst>
            <a:ext uri="{FF2B5EF4-FFF2-40B4-BE49-F238E27FC236}">
              <a16:creationId xmlns:a16="http://schemas.microsoft.com/office/drawing/2014/main" id="{6CDFA02B-CBE0-453F-8FB2-433512AE483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26" name="Text Box 11">
          <a:extLst>
            <a:ext uri="{FF2B5EF4-FFF2-40B4-BE49-F238E27FC236}">
              <a16:creationId xmlns:a16="http://schemas.microsoft.com/office/drawing/2014/main" id="{22CCF02F-C2CF-4AF8-A9AB-AA5F78D9C8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27" name="Text Box 12">
          <a:extLst>
            <a:ext uri="{FF2B5EF4-FFF2-40B4-BE49-F238E27FC236}">
              <a16:creationId xmlns:a16="http://schemas.microsoft.com/office/drawing/2014/main" id="{C2DF41C6-5542-4D6E-82C1-BCA6E97E839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091C596E-C983-4395-ACBE-C2CC8B56F5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29" name="Text Box 14">
          <a:extLst>
            <a:ext uri="{FF2B5EF4-FFF2-40B4-BE49-F238E27FC236}">
              <a16:creationId xmlns:a16="http://schemas.microsoft.com/office/drawing/2014/main" id="{332B3050-2CC5-4C8A-9C5E-9C2C3244ACE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78233314-C19C-4AAD-A20A-2783C2FB439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7972555A-01F2-4B62-8BD1-01595667A14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32" name="Text Box 17">
          <a:extLst>
            <a:ext uri="{FF2B5EF4-FFF2-40B4-BE49-F238E27FC236}">
              <a16:creationId xmlns:a16="http://schemas.microsoft.com/office/drawing/2014/main" id="{9036772A-CBDB-4691-A73D-842445C056E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3" name="Text Box 18">
          <a:extLst>
            <a:ext uri="{FF2B5EF4-FFF2-40B4-BE49-F238E27FC236}">
              <a16:creationId xmlns:a16="http://schemas.microsoft.com/office/drawing/2014/main" id="{A0AB9C2C-07EC-435C-B55A-46D3C0A7A2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51E201A2-30AE-4AB0-B682-2C40AE3B52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F3A8172B-7BDF-4BC1-9274-CF932F3B763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6" name="Text Box 21">
          <a:extLst>
            <a:ext uri="{FF2B5EF4-FFF2-40B4-BE49-F238E27FC236}">
              <a16:creationId xmlns:a16="http://schemas.microsoft.com/office/drawing/2014/main" id="{1462A4B7-EE25-43CB-BE9C-2B66F886FC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7" name="Text Box 22">
          <a:extLst>
            <a:ext uri="{FF2B5EF4-FFF2-40B4-BE49-F238E27FC236}">
              <a16:creationId xmlns:a16="http://schemas.microsoft.com/office/drawing/2014/main" id="{9AAFDD79-9FED-41BB-90DE-001DAB83F01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38" name="Text Box 23">
          <a:extLst>
            <a:ext uri="{FF2B5EF4-FFF2-40B4-BE49-F238E27FC236}">
              <a16:creationId xmlns:a16="http://schemas.microsoft.com/office/drawing/2014/main" id="{012BD664-60E4-4371-9E76-B50EDC41814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FE1CEA39-DEF8-43F8-A673-05A3B0F8A6E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8A1F3754-0CDF-4A14-B61F-C726AA4F91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BD070714-C8DC-4D5F-BD14-3EC7B1E63F4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42" name="Text Box 10">
          <a:extLst>
            <a:ext uri="{FF2B5EF4-FFF2-40B4-BE49-F238E27FC236}">
              <a16:creationId xmlns:a16="http://schemas.microsoft.com/office/drawing/2014/main" id="{F2190A89-FAA6-4D47-8AF2-901624AD08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43" name="Text Box 11">
          <a:extLst>
            <a:ext uri="{FF2B5EF4-FFF2-40B4-BE49-F238E27FC236}">
              <a16:creationId xmlns:a16="http://schemas.microsoft.com/office/drawing/2014/main" id="{79923C75-2FB4-4DD5-83F2-05C27AADEA8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44" name="Text Box 12">
          <a:extLst>
            <a:ext uri="{FF2B5EF4-FFF2-40B4-BE49-F238E27FC236}">
              <a16:creationId xmlns:a16="http://schemas.microsoft.com/office/drawing/2014/main" id="{C31039A5-0AB7-4635-AB6F-01230F08A8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7D0C45C9-5F3B-48E2-9DD7-03F98BC9543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46" name="Text Box 14">
          <a:extLst>
            <a:ext uri="{FF2B5EF4-FFF2-40B4-BE49-F238E27FC236}">
              <a16:creationId xmlns:a16="http://schemas.microsoft.com/office/drawing/2014/main" id="{F9C1D65A-D559-4A36-93C7-A9FB38D46D2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44E6E454-D44C-435D-850E-25BBEB79048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810B9235-0371-4909-A1A8-943551B0507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id="{37635911-FFF1-4333-BB95-8C62B39B01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F4D1309-138D-4C6D-8754-8539387D9BA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51" name="Text Box 20">
          <a:extLst>
            <a:ext uri="{FF2B5EF4-FFF2-40B4-BE49-F238E27FC236}">
              <a16:creationId xmlns:a16="http://schemas.microsoft.com/office/drawing/2014/main" id="{CD473C07-AAA4-4175-8460-5DE5161A7D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52" name="Text Box 21">
          <a:extLst>
            <a:ext uri="{FF2B5EF4-FFF2-40B4-BE49-F238E27FC236}">
              <a16:creationId xmlns:a16="http://schemas.microsoft.com/office/drawing/2014/main" id="{F7124491-7005-4939-A60C-4F9DA9265E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53" name="Text Box 22">
          <a:extLst>
            <a:ext uri="{FF2B5EF4-FFF2-40B4-BE49-F238E27FC236}">
              <a16:creationId xmlns:a16="http://schemas.microsoft.com/office/drawing/2014/main" id="{96A656A8-DBEB-49F5-B654-C126625EF6E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54" name="Text Box 23">
          <a:extLst>
            <a:ext uri="{FF2B5EF4-FFF2-40B4-BE49-F238E27FC236}">
              <a16:creationId xmlns:a16="http://schemas.microsoft.com/office/drawing/2014/main" id="{4837A471-C70F-4697-B5E2-AA98B5684C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BB250E72-54A6-4139-A46D-6BC58869E76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6CAF4654-AB01-4182-8554-472B25C2BF4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FABEF702-DC2F-47FE-996B-DA1A364BD4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7BBD928C-A2C0-4DEE-9DCF-13F1D90EE4B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59" name="Text Box 10">
          <a:extLst>
            <a:ext uri="{FF2B5EF4-FFF2-40B4-BE49-F238E27FC236}">
              <a16:creationId xmlns:a16="http://schemas.microsoft.com/office/drawing/2014/main" id="{2FDBED62-1E04-47F5-951F-1F83EAE8DD3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60" name="Text Box 11">
          <a:extLst>
            <a:ext uri="{FF2B5EF4-FFF2-40B4-BE49-F238E27FC236}">
              <a16:creationId xmlns:a16="http://schemas.microsoft.com/office/drawing/2014/main" id="{C0C03AEA-EF6A-473F-B135-3CD9ACE49C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61" name="Text Box 12">
          <a:extLst>
            <a:ext uri="{FF2B5EF4-FFF2-40B4-BE49-F238E27FC236}">
              <a16:creationId xmlns:a16="http://schemas.microsoft.com/office/drawing/2014/main" id="{7CE5E68F-F570-4E5E-92B8-725A93EF662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61287E5B-3A88-4298-86CA-944D5FD316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63" name="Text Box 14">
          <a:extLst>
            <a:ext uri="{FF2B5EF4-FFF2-40B4-BE49-F238E27FC236}">
              <a16:creationId xmlns:a16="http://schemas.microsoft.com/office/drawing/2014/main" id="{E2E3945E-9920-4F84-9D23-70A76CD2D10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36004179-83ED-4002-B7A8-F24B693F84C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65" name="Text Box 16">
          <a:extLst>
            <a:ext uri="{FF2B5EF4-FFF2-40B4-BE49-F238E27FC236}">
              <a16:creationId xmlns:a16="http://schemas.microsoft.com/office/drawing/2014/main" id="{3DBACE69-4578-4B84-85A7-78B10BED58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466" name="Text Box 17">
          <a:extLst>
            <a:ext uri="{FF2B5EF4-FFF2-40B4-BE49-F238E27FC236}">
              <a16:creationId xmlns:a16="http://schemas.microsoft.com/office/drawing/2014/main" id="{96BC9C9B-E0FD-46BC-922D-66C23CF40AF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67" name="Text Box 18">
          <a:extLst>
            <a:ext uri="{FF2B5EF4-FFF2-40B4-BE49-F238E27FC236}">
              <a16:creationId xmlns:a16="http://schemas.microsoft.com/office/drawing/2014/main" id="{9783A9EC-9C94-40E1-8451-4A9DF3F01E1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5D9AE7B-68E5-4753-8338-B82FC4BFE9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66D3E00F-512E-4AB3-A538-627FF9BFC4A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70" name="Text Box 21">
          <a:extLst>
            <a:ext uri="{FF2B5EF4-FFF2-40B4-BE49-F238E27FC236}">
              <a16:creationId xmlns:a16="http://schemas.microsoft.com/office/drawing/2014/main" id="{4B9A873A-3A99-40E2-9E27-29DF8E7761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62D6AFEB-2723-495C-9EA1-D8C0DDAE45C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472" name="Text Box 23">
          <a:extLst>
            <a:ext uri="{FF2B5EF4-FFF2-40B4-BE49-F238E27FC236}">
              <a16:creationId xmlns:a16="http://schemas.microsoft.com/office/drawing/2014/main" id="{8307CE26-9272-4EDD-B66A-5DAF9F692C1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9F253686-6C64-43A5-8370-9969914E487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313F14F7-E542-46FC-BC7A-12290FC725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BF23A4C2-9FE2-4740-8E82-8E3CBE43CFA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76" name="Text Box 10">
          <a:extLst>
            <a:ext uri="{FF2B5EF4-FFF2-40B4-BE49-F238E27FC236}">
              <a16:creationId xmlns:a16="http://schemas.microsoft.com/office/drawing/2014/main" id="{8840C86F-74D8-469E-BA91-2E914A5BE0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77" name="Text Box 11">
          <a:extLst>
            <a:ext uri="{FF2B5EF4-FFF2-40B4-BE49-F238E27FC236}">
              <a16:creationId xmlns:a16="http://schemas.microsoft.com/office/drawing/2014/main" id="{584FCC36-0764-4F2E-A173-1DA13A024E5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78" name="Text Box 12">
          <a:extLst>
            <a:ext uri="{FF2B5EF4-FFF2-40B4-BE49-F238E27FC236}">
              <a16:creationId xmlns:a16="http://schemas.microsoft.com/office/drawing/2014/main" id="{353DAA7D-A24B-4246-AB78-04393EF3465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79" name="Text Box 13">
          <a:extLst>
            <a:ext uri="{FF2B5EF4-FFF2-40B4-BE49-F238E27FC236}">
              <a16:creationId xmlns:a16="http://schemas.microsoft.com/office/drawing/2014/main" id="{AB5E3746-1729-4C9C-981E-337A81BD852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80" name="Text Box 14">
          <a:extLst>
            <a:ext uri="{FF2B5EF4-FFF2-40B4-BE49-F238E27FC236}">
              <a16:creationId xmlns:a16="http://schemas.microsoft.com/office/drawing/2014/main" id="{0753ADEE-B172-4697-BFA0-5736CED2E2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id="{61000B50-19B7-4A0A-B972-7A8BEA5314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482" name="Text Box 17">
          <a:extLst>
            <a:ext uri="{FF2B5EF4-FFF2-40B4-BE49-F238E27FC236}">
              <a16:creationId xmlns:a16="http://schemas.microsoft.com/office/drawing/2014/main" id="{C0A36520-4B1C-496A-B820-FA12111862A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3" name="Text Box 18">
          <a:extLst>
            <a:ext uri="{FF2B5EF4-FFF2-40B4-BE49-F238E27FC236}">
              <a16:creationId xmlns:a16="http://schemas.microsoft.com/office/drawing/2014/main" id="{CD69FE42-1566-4B97-B9E4-0F42C8B102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EFF38BB9-5A4F-43EF-874E-BC16914F8E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3F598571-EB02-49F9-BBFC-17FD6547A13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6" name="Text Box 21">
          <a:extLst>
            <a:ext uri="{FF2B5EF4-FFF2-40B4-BE49-F238E27FC236}">
              <a16:creationId xmlns:a16="http://schemas.microsoft.com/office/drawing/2014/main" id="{B5219B09-50C4-43EE-B8D1-8F06EE82668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7" name="Text Box 22">
          <a:extLst>
            <a:ext uri="{FF2B5EF4-FFF2-40B4-BE49-F238E27FC236}">
              <a16:creationId xmlns:a16="http://schemas.microsoft.com/office/drawing/2014/main" id="{C5748F4C-F75B-4465-8D26-EC668A6055D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88" name="Text Box 23">
          <a:extLst>
            <a:ext uri="{FF2B5EF4-FFF2-40B4-BE49-F238E27FC236}">
              <a16:creationId xmlns:a16="http://schemas.microsoft.com/office/drawing/2014/main" id="{5EBD947C-7E8F-4A9A-A1F1-205758DCE8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35BC547F-A15A-432B-9956-F6F90BA9DEB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F1D87431-EA14-40BB-B5EA-78DAB36DD398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AD8E8037-0B69-44B0-967B-DCC1033D74A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BE1A51A5-3FF5-45B8-BB81-A53857DB273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3" name="Text Box 10">
          <a:extLst>
            <a:ext uri="{FF2B5EF4-FFF2-40B4-BE49-F238E27FC236}">
              <a16:creationId xmlns:a16="http://schemas.microsoft.com/office/drawing/2014/main" id="{C6AE1BDB-24A6-4CED-9C67-EDF497460E4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id="{4F453BAD-5009-4D89-AE4F-7D0BB025DC0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5" name="Text Box 12">
          <a:extLst>
            <a:ext uri="{FF2B5EF4-FFF2-40B4-BE49-F238E27FC236}">
              <a16:creationId xmlns:a16="http://schemas.microsoft.com/office/drawing/2014/main" id="{B62341B9-891F-42BA-8B6C-12FB1AD616C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6" name="Text Box 13">
          <a:extLst>
            <a:ext uri="{FF2B5EF4-FFF2-40B4-BE49-F238E27FC236}">
              <a16:creationId xmlns:a16="http://schemas.microsoft.com/office/drawing/2014/main" id="{667082B8-33A4-45DB-8982-CA480F6F855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7" name="Text Box 14">
          <a:extLst>
            <a:ext uri="{FF2B5EF4-FFF2-40B4-BE49-F238E27FC236}">
              <a16:creationId xmlns:a16="http://schemas.microsoft.com/office/drawing/2014/main" id="{707201CC-BCFE-41CB-83D0-2B7F671CF89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46BF9EA2-21E7-4D7E-92DA-CD355ED6F84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499" name="Text Box 16">
          <a:extLst>
            <a:ext uri="{FF2B5EF4-FFF2-40B4-BE49-F238E27FC236}">
              <a16:creationId xmlns:a16="http://schemas.microsoft.com/office/drawing/2014/main" id="{D270F9B9-AD9E-46AB-A78D-1133D6EACD2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500" name="Text Box 17">
          <a:extLst>
            <a:ext uri="{FF2B5EF4-FFF2-40B4-BE49-F238E27FC236}">
              <a16:creationId xmlns:a16="http://schemas.microsoft.com/office/drawing/2014/main" id="{422ECBA2-DD81-438D-9B59-7696E8B17DED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01" name="Text Box 18">
          <a:extLst>
            <a:ext uri="{FF2B5EF4-FFF2-40B4-BE49-F238E27FC236}">
              <a16:creationId xmlns:a16="http://schemas.microsoft.com/office/drawing/2014/main" id="{2A574E9C-6C0B-4B1E-8CDB-F6ABB5B6404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02" name="Text Box 19">
          <a:extLst>
            <a:ext uri="{FF2B5EF4-FFF2-40B4-BE49-F238E27FC236}">
              <a16:creationId xmlns:a16="http://schemas.microsoft.com/office/drawing/2014/main" id="{699C0184-EB00-4E77-89E3-584AA3485D1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03" name="Text Box 20">
          <a:extLst>
            <a:ext uri="{FF2B5EF4-FFF2-40B4-BE49-F238E27FC236}">
              <a16:creationId xmlns:a16="http://schemas.microsoft.com/office/drawing/2014/main" id="{385D7EA9-FE4C-4CAD-A620-73AA9E30091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04" name="Text Box 21">
          <a:extLst>
            <a:ext uri="{FF2B5EF4-FFF2-40B4-BE49-F238E27FC236}">
              <a16:creationId xmlns:a16="http://schemas.microsoft.com/office/drawing/2014/main" id="{10E05350-7393-452B-9C98-C95396126A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05" name="Text Box 22">
          <a:extLst>
            <a:ext uri="{FF2B5EF4-FFF2-40B4-BE49-F238E27FC236}">
              <a16:creationId xmlns:a16="http://schemas.microsoft.com/office/drawing/2014/main" id="{481F03D0-D487-487C-A63C-26E0D54DE6D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06" name="Text Box 23">
          <a:extLst>
            <a:ext uri="{FF2B5EF4-FFF2-40B4-BE49-F238E27FC236}">
              <a16:creationId xmlns:a16="http://schemas.microsoft.com/office/drawing/2014/main" id="{47F2D93A-BF52-4656-A4A5-554CB87D54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7B769347-9437-4C3C-8CF0-84000C45218C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FECC5E3A-F7E8-489D-862D-8AA500E13F9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CEE48B50-2DC3-4A53-9731-F4AC43271D4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3CA1A871-3A33-4D77-9757-1D57B073EEE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5D944D28-F0AE-4BF9-9385-FFE3C05CE6C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B1BF6076-009B-4092-8B9B-CFCD01C5974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4208146A-52EB-4EE8-99C6-39316C97A27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EA4D41C6-2651-4A28-AB33-FF93703CFA1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15" name="Text Box 16">
          <a:extLst>
            <a:ext uri="{FF2B5EF4-FFF2-40B4-BE49-F238E27FC236}">
              <a16:creationId xmlns:a16="http://schemas.microsoft.com/office/drawing/2014/main" id="{EB9A1841-5DB0-44C3-A8A2-17DC1261046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516" name="Text Box 17">
          <a:extLst>
            <a:ext uri="{FF2B5EF4-FFF2-40B4-BE49-F238E27FC236}">
              <a16:creationId xmlns:a16="http://schemas.microsoft.com/office/drawing/2014/main" id="{FFD0449E-2A98-4BE5-8249-24A7E3C64BE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17" name="Text Box 18">
          <a:extLst>
            <a:ext uri="{FF2B5EF4-FFF2-40B4-BE49-F238E27FC236}">
              <a16:creationId xmlns:a16="http://schemas.microsoft.com/office/drawing/2014/main" id="{36D8B8C2-35E8-4360-A972-594EDBF3A70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0CF7D9EC-4EFE-4253-A6D2-F3A3C2C596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19" name="Text Box 20">
          <a:extLst>
            <a:ext uri="{FF2B5EF4-FFF2-40B4-BE49-F238E27FC236}">
              <a16:creationId xmlns:a16="http://schemas.microsoft.com/office/drawing/2014/main" id="{299606F7-E746-45DB-975E-7B876DEC177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20" name="Text Box 21">
          <a:extLst>
            <a:ext uri="{FF2B5EF4-FFF2-40B4-BE49-F238E27FC236}">
              <a16:creationId xmlns:a16="http://schemas.microsoft.com/office/drawing/2014/main" id="{C8510D4F-E34B-49A3-9576-46E7864850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21" name="Text Box 22">
          <a:extLst>
            <a:ext uri="{FF2B5EF4-FFF2-40B4-BE49-F238E27FC236}">
              <a16:creationId xmlns:a16="http://schemas.microsoft.com/office/drawing/2014/main" id="{EEB85D90-457E-4AB2-94A7-6EE8B9D3E1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22" name="Text Box 23">
          <a:extLst>
            <a:ext uri="{FF2B5EF4-FFF2-40B4-BE49-F238E27FC236}">
              <a16:creationId xmlns:a16="http://schemas.microsoft.com/office/drawing/2014/main" id="{A7992743-46C3-4556-B3B3-7718678ABCB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9609F692-B1D7-4398-8905-8EF0A423CB2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D54E10CB-5EE5-4EB9-9DEB-DBC0A0FB5A34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E548D6AA-BDBB-4D86-BC5B-E61AA6352C0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988770EB-B4A6-4A4A-9356-DBF76076F75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27" name="Text Box 10">
          <a:extLst>
            <a:ext uri="{FF2B5EF4-FFF2-40B4-BE49-F238E27FC236}">
              <a16:creationId xmlns:a16="http://schemas.microsoft.com/office/drawing/2014/main" id="{F7A36DBD-E5E0-4EE5-8612-B559272C402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28" name="Text Box 11">
          <a:extLst>
            <a:ext uri="{FF2B5EF4-FFF2-40B4-BE49-F238E27FC236}">
              <a16:creationId xmlns:a16="http://schemas.microsoft.com/office/drawing/2014/main" id="{591DFE89-3136-4229-A440-F69FF5522B1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6D8893D3-C761-4F10-B088-3C5E3661774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30" name="Text Box 13">
          <a:extLst>
            <a:ext uri="{FF2B5EF4-FFF2-40B4-BE49-F238E27FC236}">
              <a16:creationId xmlns:a16="http://schemas.microsoft.com/office/drawing/2014/main" id="{D4F87E07-A3FB-4506-9B9B-C9D43BF5E27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31" name="Text Box 14">
          <a:extLst>
            <a:ext uri="{FF2B5EF4-FFF2-40B4-BE49-F238E27FC236}">
              <a16:creationId xmlns:a16="http://schemas.microsoft.com/office/drawing/2014/main" id="{9C74CCD5-B704-406B-BEB9-C1AF869AB6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8CECC21B-C945-425B-BA6B-450EE613A0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33" name="Text Box 16">
          <a:extLst>
            <a:ext uri="{FF2B5EF4-FFF2-40B4-BE49-F238E27FC236}">
              <a16:creationId xmlns:a16="http://schemas.microsoft.com/office/drawing/2014/main" id="{49E169B9-4F35-4278-8538-9C51F46F6ED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534" name="Text Box 17">
          <a:extLst>
            <a:ext uri="{FF2B5EF4-FFF2-40B4-BE49-F238E27FC236}">
              <a16:creationId xmlns:a16="http://schemas.microsoft.com/office/drawing/2014/main" id="{12A382A1-9FE0-4EEC-A259-08AF2E5CF48C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35" name="Text Box 18">
          <a:extLst>
            <a:ext uri="{FF2B5EF4-FFF2-40B4-BE49-F238E27FC236}">
              <a16:creationId xmlns:a16="http://schemas.microsoft.com/office/drawing/2014/main" id="{D38E9653-A6ED-4C34-9F3E-6C3AE281795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18E2CCA4-D8C3-40AD-9A5F-4DD50377D60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2FB758DF-11A7-41C1-8572-603DCAE9271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D1973070-D700-431B-B2EA-4E781FC6281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39" name="Text Box 22">
          <a:extLst>
            <a:ext uri="{FF2B5EF4-FFF2-40B4-BE49-F238E27FC236}">
              <a16:creationId xmlns:a16="http://schemas.microsoft.com/office/drawing/2014/main" id="{3CFA776C-0128-4F0E-B314-B8D5C3DD61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540" name="Text Box 23">
          <a:extLst>
            <a:ext uri="{FF2B5EF4-FFF2-40B4-BE49-F238E27FC236}">
              <a16:creationId xmlns:a16="http://schemas.microsoft.com/office/drawing/2014/main" id="{562BB824-76E3-4F2E-9E64-10CD27E144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3135E76C-C569-4E89-9BFE-A934A64BF9B6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11DCA511-46DF-48EC-9CF8-498CAF2651ED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171722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60BA2C8F-9CC3-4915-9F3A-8D5D60F9B3EC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8292461-68E9-4151-814B-9B21AB814BDF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4F31D537-865C-4848-B8B0-E36B0F1F0EA2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46" name="Text Box 12">
          <a:extLst>
            <a:ext uri="{FF2B5EF4-FFF2-40B4-BE49-F238E27FC236}">
              <a16:creationId xmlns:a16="http://schemas.microsoft.com/office/drawing/2014/main" id="{CCA33452-63A4-4F4D-B7F9-8D24F3F96B6A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47" name="Text Box 13">
          <a:extLst>
            <a:ext uri="{FF2B5EF4-FFF2-40B4-BE49-F238E27FC236}">
              <a16:creationId xmlns:a16="http://schemas.microsoft.com/office/drawing/2014/main" id="{188484EE-CE50-4753-99F8-79CA50A71607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79B177B3-ABEA-47AB-884F-E204885955BC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B2B94B0C-4216-4A75-8E62-B3939C0E935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550" name="Text Box 17">
          <a:extLst>
            <a:ext uri="{FF2B5EF4-FFF2-40B4-BE49-F238E27FC236}">
              <a16:creationId xmlns:a16="http://schemas.microsoft.com/office/drawing/2014/main" id="{2A15F400-B37B-490D-B273-21FF551EE84C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51" name="Text Box 18">
          <a:extLst>
            <a:ext uri="{FF2B5EF4-FFF2-40B4-BE49-F238E27FC236}">
              <a16:creationId xmlns:a16="http://schemas.microsoft.com/office/drawing/2014/main" id="{B51C4438-C936-46C0-9D3B-2A4FC595496E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4082A780-CAB7-43CE-B6CC-0E872999C577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53" name="Text Box 20">
          <a:extLst>
            <a:ext uri="{FF2B5EF4-FFF2-40B4-BE49-F238E27FC236}">
              <a16:creationId xmlns:a16="http://schemas.microsoft.com/office/drawing/2014/main" id="{CBC94E61-ADE8-4B52-ACD9-9900D0525FD9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54" name="Text Box 21">
          <a:extLst>
            <a:ext uri="{FF2B5EF4-FFF2-40B4-BE49-F238E27FC236}">
              <a16:creationId xmlns:a16="http://schemas.microsoft.com/office/drawing/2014/main" id="{7599D861-6A73-4BE1-8D13-295ED519885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55" name="Text Box 22">
          <a:extLst>
            <a:ext uri="{FF2B5EF4-FFF2-40B4-BE49-F238E27FC236}">
              <a16:creationId xmlns:a16="http://schemas.microsoft.com/office/drawing/2014/main" id="{FDD9A41F-B288-4ED6-938B-2EBB4444738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56" name="Text Box 23">
          <a:extLst>
            <a:ext uri="{FF2B5EF4-FFF2-40B4-BE49-F238E27FC236}">
              <a16:creationId xmlns:a16="http://schemas.microsoft.com/office/drawing/2014/main" id="{717B52C8-ACE7-42D3-BA91-B67354BBCE7C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171722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BE054F62-A551-4BC7-975D-04A751E8DF21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21E1A1D9-2D7A-42FE-B0EC-F609513F1839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2DBFD3D8-F558-426B-ACE2-8AD5635793DA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171722</xdr:rowOff>
    </xdr:to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487F629A-3169-45A6-82E4-4EF53C6255B5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61" name="Text Box 10">
          <a:extLst>
            <a:ext uri="{FF2B5EF4-FFF2-40B4-BE49-F238E27FC236}">
              <a16:creationId xmlns:a16="http://schemas.microsoft.com/office/drawing/2014/main" id="{2CBFB018-736F-4CB8-A014-09CA6FFBAA49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62" name="Text Box 11">
          <a:extLst>
            <a:ext uri="{FF2B5EF4-FFF2-40B4-BE49-F238E27FC236}">
              <a16:creationId xmlns:a16="http://schemas.microsoft.com/office/drawing/2014/main" id="{34F133FC-3A6A-4BAA-A36A-82648D97C3FA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63" name="Text Box 12">
          <a:extLst>
            <a:ext uri="{FF2B5EF4-FFF2-40B4-BE49-F238E27FC236}">
              <a16:creationId xmlns:a16="http://schemas.microsoft.com/office/drawing/2014/main" id="{84AE8D57-F620-4045-A52C-327DDDAD3F59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64" name="Text Box 13">
          <a:extLst>
            <a:ext uri="{FF2B5EF4-FFF2-40B4-BE49-F238E27FC236}">
              <a16:creationId xmlns:a16="http://schemas.microsoft.com/office/drawing/2014/main" id="{2BCFA5AD-F835-4898-ABA7-BFC2B113C74F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65" name="Text Box 14">
          <a:extLst>
            <a:ext uri="{FF2B5EF4-FFF2-40B4-BE49-F238E27FC236}">
              <a16:creationId xmlns:a16="http://schemas.microsoft.com/office/drawing/2014/main" id="{364CC85C-4BF6-449C-AEAE-D7FAB7BC0B03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360C2996-7A23-42F9-9A11-4D2B055EA16A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CF78BEE9-EA1C-4E00-8D63-B26780919EED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568" name="Text Box 17">
          <a:extLst>
            <a:ext uri="{FF2B5EF4-FFF2-40B4-BE49-F238E27FC236}">
              <a16:creationId xmlns:a16="http://schemas.microsoft.com/office/drawing/2014/main" id="{6B617A70-4673-4081-83CE-2EBC1878CC0D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69" name="Text Box 18">
          <a:extLst>
            <a:ext uri="{FF2B5EF4-FFF2-40B4-BE49-F238E27FC236}">
              <a16:creationId xmlns:a16="http://schemas.microsoft.com/office/drawing/2014/main" id="{E4C54E1F-F9DE-45B3-A4BE-3CC6CEC3BB6E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CB657844-A87A-4319-96D3-4BCF47A950C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71" name="Text Box 20">
          <a:extLst>
            <a:ext uri="{FF2B5EF4-FFF2-40B4-BE49-F238E27FC236}">
              <a16:creationId xmlns:a16="http://schemas.microsoft.com/office/drawing/2014/main" id="{61B0D4C8-B752-455A-976D-ED0DAA699BF1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72" name="Text Box 21">
          <a:extLst>
            <a:ext uri="{FF2B5EF4-FFF2-40B4-BE49-F238E27FC236}">
              <a16:creationId xmlns:a16="http://schemas.microsoft.com/office/drawing/2014/main" id="{B3FC3638-AFF7-4719-9D15-7A69EB166C65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73" name="Text Box 22">
          <a:extLst>
            <a:ext uri="{FF2B5EF4-FFF2-40B4-BE49-F238E27FC236}">
              <a16:creationId xmlns:a16="http://schemas.microsoft.com/office/drawing/2014/main" id="{A6FE2F48-70F4-4AD8-985C-3238199F0F16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574" name="Text Box 23">
          <a:extLst>
            <a:ext uri="{FF2B5EF4-FFF2-40B4-BE49-F238E27FC236}">
              <a16:creationId xmlns:a16="http://schemas.microsoft.com/office/drawing/2014/main" id="{AFBB1824-98EC-4773-B402-4F133D07ACC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8</xdr:col>
      <xdr:colOff>514350</xdr:colOff>
      <xdr:row>139</xdr:row>
      <xdr:rowOff>62865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F2D23AB9-4E49-46C9-8793-ABDC7A087C13}"/>
            </a:ext>
          </a:extLst>
        </xdr:cNvPr>
        <xdr:cNvSpPr txBox="1">
          <a:spLocks noChangeArrowheads="1"/>
        </xdr:cNvSpPr>
      </xdr:nvSpPr>
      <xdr:spPr bwMode="auto">
        <a:xfrm>
          <a:off x="7920990" y="2445258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8</xdr:col>
      <xdr:colOff>514350</xdr:colOff>
      <xdr:row>139</xdr:row>
      <xdr:rowOff>62865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152DD2E7-96BA-4A0B-BB76-7432B7203AD3}"/>
            </a:ext>
          </a:extLst>
        </xdr:cNvPr>
        <xdr:cNvSpPr txBox="1">
          <a:spLocks noChangeArrowheads="1"/>
        </xdr:cNvSpPr>
      </xdr:nvSpPr>
      <xdr:spPr bwMode="auto">
        <a:xfrm>
          <a:off x="7920990" y="2445258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8</xdr:col>
      <xdr:colOff>514350</xdr:colOff>
      <xdr:row>139</xdr:row>
      <xdr:rowOff>62865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1900A6F8-C300-4B47-8E6D-FF5BB6C24524}"/>
            </a:ext>
          </a:extLst>
        </xdr:cNvPr>
        <xdr:cNvSpPr txBox="1">
          <a:spLocks noChangeArrowheads="1"/>
        </xdr:cNvSpPr>
      </xdr:nvSpPr>
      <xdr:spPr bwMode="auto">
        <a:xfrm>
          <a:off x="7920990" y="2445258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8</xdr:col>
      <xdr:colOff>514350</xdr:colOff>
      <xdr:row>139</xdr:row>
      <xdr:rowOff>62865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DF056CCA-E2EC-413D-8B87-7426206FA9EE}"/>
            </a:ext>
          </a:extLst>
        </xdr:cNvPr>
        <xdr:cNvSpPr txBox="1">
          <a:spLocks noChangeArrowheads="1"/>
        </xdr:cNvSpPr>
      </xdr:nvSpPr>
      <xdr:spPr bwMode="auto">
        <a:xfrm>
          <a:off x="7920990" y="2445258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8</xdr:col>
      <xdr:colOff>514350</xdr:colOff>
      <xdr:row>139</xdr:row>
      <xdr:rowOff>62865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83B3133D-E280-4A3A-93C7-F35F05EA0AD7}"/>
            </a:ext>
          </a:extLst>
        </xdr:cNvPr>
        <xdr:cNvSpPr txBox="1">
          <a:spLocks noChangeArrowheads="1"/>
        </xdr:cNvSpPr>
      </xdr:nvSpPr>
      <xdr:spPr bwMode="auto">
        <a:xfrm>
          <a:off x="7920990" y="2445258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209550</xdr:colOff>
      <xdr:row>45</xdr:row>
      <xdr:rowOff>142875</xdr:rowOff>
    </xdr:from>
    <xdr:to>
      <xdr:col>11</xdr:col>
      <xdr:colOff>285750</xdr:colOff>
      <xdr:row>47</xdr:row>
      <xdr:rowOff>41909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10B820BD-28CD-452E-A0AC-C32B5EE08DBE}"/>
            </a:ext>
          </a:extLst>
        </xdr:cNvPr>
        <xdr:cNvSpPr txBox="1">
          <a:spLocks noChangeArrowheads="1"/>
        </xdr:cNvSpPr>
      </xdr:nvSpPr>
      <xdr:spPr bwMode="auto">
        <a:xfrm>
          <a:off x="11266170" y="7435215"/>
          <a:ext cx="76200" cy="249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44</xdr:row>
      <xdr:rowOff>142875</xdr:rowOff>
    </xdr:from>
    <xdr:to>
      <xdr:col>12</xdr:col>
      <xdr:colOff>285750</xdr:colOff>
      <xdr:row>45</xdr:row>
      <xdr:rowOff>125731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5CDB001A-69CC-4A28-8244-7FAE559F2711}"/>
            </a:ext>
          </a:extLst>
        </xdr:cNvPr>
        <xdr:cNvSpPr txBox="1">
          <a:spLocks noChangeArrowheads="1"/>
        </xdr:cNvSpPr>
      </xdr:nvSpPr>
      <xdr:spPr bwMode="auto">
        <a:xfrm>
          <a:off x="11776710" y="7282815"/>
          <a:ext cx="76200" cy="158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209550</xdr:colOff>
      <xdr:row>45</xdr:row>
      <xdr:rowOff>142875</xdr:rowOff>
    </xdr:from>
    <xdr:to>
      <xdr:col>11</xdr:col>
      <xdr:colOff>285750</xdr:colOff>
      <xdr:row>47</xdr:row>
      <xdr:rowOff>108584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BA2DBCDE-6AF0-49DE-B7C5-9C70B82BDB3A}"/>
            </a:ext>
          </a:extLst>
        </xdr:cNvPr>
        <xdr:cNvSpPr txBox="1">
          <a:spLocks noChangeArrowheads="1"/>
        </xdr:cNvSpPr>
      </xdr:nvSpPr>
      <xdr:spPr bwMode="auto">
        <a:xfrm>
          <a:off x="11266170" y="7435215"/>
          <a:ext cx="76200" cy="31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209550</xdr:colOff>
      <xdr:row>108</xdr:row>
      <xdr:rowOff>0</xdr:rowOff>
    </xdr:from>
    <xdr:to>
      <xdr:col>11</xdr:col>
      <xdr:colOff>285750</xdr:colOff>
      <xdr:row>109</xdr:row>
      <xdr:rowOff>87630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26CF5F-5C21-4A52-ADCA-0DA390E91FA7}"/>
            </a:ext>
          </a:extLst>
        </xdr:cNvPr>
        <xdr:cNvSpPr txBox="1">
          <a:spLocks noChangeArrowheads="1"/>
        </xdr:cNvSpPr>
      </xdr:nvSpPr>
      <xdr:spPr bwMode="auto">
        <a:xfrm>
          <a:off x="11266170" y="18821400"/>
          <a:ext cx="7620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108</xdr:row>
      <xdr:rowOff>0</xdr:rowOff>
    </xdr:from>
    <xdr:to>
      <xdr:col>12</xdr:col>
      <xdr:colOff>285750</xdr:colOff>
      <xdr:row>109</xdr:row>
      <xdr:rowOff>78105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E2A455B-6C77-49D1-8D78-D95477F07183}"/>
            </a:ext>
          </a:extLst>
        </xdr:cNvPr>
        <xdr:cNvSpPr txBox="1">
          <a:spLocks noChangeArrowheads="1"/>
        </xdr:cNvSpPr>
      </xdr:nvSpPr>
      <xdr:spPr bwMode="auto">
        <a:xfrm>
          <a:off x="11776710" y="18821400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209550</xdr:colOff>
      <xdr:row>108</xdr:row>
      <xdr:rowOff>0</xdr:rowOff>
    </xdr:from>
    <xdr:to>
      <xdr:col>11</xdr:col>
      <xdr:colOff>285750</xdr:colOff>
      <xdr:row>109</xdr:row>
      <xdr:rowOff>161381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15DBA005-7F64-4D2A-BAB9-AE489387EF89}"/>
            </a:ext>
          </a:extLst>
        </xdr:cNvPr>
        <xdr:cNvSpPr txBox="1">
          <a:spLocks noChangeArrowheads="1"/>
        </xdr:cNvSpPr>
      </xdr:nvSpPr>
      <xdr:spPr bwMode="auto">
        <a:xfrm>
          <a:off x="11266170" y="18821400"/>
          <a:ext cx="76200" cy="33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A35C4C33-446C-42B9-A91C-BEA2C0F52AE3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CB79E1F1-9CDB-400E-9296-2DB57D5E8C5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DD24015B-700B-41F4-9DDB-079398BE710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89" name="Text Box 10">
          <a:extLst>
            <a:ext uri="{FF2B5EF4-FFF2-40B4-BE49-F238E27FC236}">
              <a16:creationId xmlns:a16="http://schemas.microsoft.com/office/drawing/2014/main" id="{216CB4D7-6E48-4096-9DBC-1A6E08FA27B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0" name="Text Box 11">
          <a:extLst>
            <a:ext uri="{FF2B5EF4-FFF2-40B4-BE49-F238E27FC236}">
              <a16:creationId xmlns:a16="http://schemas.microsoft.com/office/drawing/2014/main" id="{26DD2832-5C9F-4585-A85A-604325EB7E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1" name="Text Box 12">
          <a:extLst>
            <a:ext uri="{FF2B5EF4-FFF2-40B4-BE49-F238E27FC236}">
              <a16:creationId xmlns:a16="http://schemas.microsoft.com/office/drawing/2014/main" id="{AC830FFE-629E-411D-9337-817F87B1375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2" name="Text Box 13">
          <a:extLst>
            <a:ext uri="{FF2B5EF4-FFF2-40B4-BE49-F238E27FC236}">
              <a16:creationId xmlns:a16="http://schemas.microsoft.com/office/drawing/2014/main" id="{FA3E4BB8-E26E-47AE-83AD-C789A81AB8E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23CFCE62-5CA9-4E7C-A362-7738E57047B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5A604F0D-B39E-445A-8959-186424ABAEB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3A0AA7A9-A44F-4A0D-941F-5AD48986AA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3D17839B-B125-40EC-8ACB-685F16096B8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7" name="Text Box 10">
          <a:extLst>
            <a:ext uri="{FF2B5EF4-FFF2-40B4-BE49-F238E27FC236}">
              <a16:creationId xmlns:a16="http://schemas.microsoft.com/office/drawing/2014/main" id="{F0F1628E-6C8F-442B-9C7C-6D6DFA7A2E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8" name="Text Box 11">
          <a:extLst>
            <a:ext uri="{FF2B5EF4-FFF2-40B4-BE49-F238E27FC236}">
              <a16:creationId xmlns:a16="http://schemas.microsoft.com/office/drawing/2014/main" id="{C83D636E-C421-4A34-ABE0-41A61E74E7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599" name="Text Box 12">
          <a:extLst>
            <a:ext uri="{FF2B5EF4-FFF2-40B4-BE49-F238E27FC236}">
              <a16:creationId xmlns:a16="http://schemas.microsoft.com/office/drawing/2014/main" id="{FDD42DD5-5009-4C38-951F-23E1EB87F4D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0" name="Text Box 13">
          <a:extLst>
            <a:ext uri="{FF2B5EF4-FFF2-40B4-BE49-F238E27FC236}">
              <a16:creationId xmlns:a16="http://schemas.microsoft.com/office/drawing/2014/main" id="{B9331CA1-D738-49C5-A1DD-6AB8232E2D7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1" name="Text Box 14">
          <a:extLst>
            <a:ext uri="{FF2B5EF4-FFF2-40B4-BE49-F238E27FC236}">
              <a16:creationId xmlns:a16="http://schemas.microsoft.com/office/drawing/2014/main" id="{84F40598-1B7D-4E7F-894B-FE6F11644EB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ADAB7A7-0C92-45D0-B160-CF4FD0AACD8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2749266D-76D8-4FE7-A8BA-C2524BE36A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AEC2BE63-C30C-4D47-B922-23FCBA22254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5" name="Text Box 10">
          <a:extLst>
            <a:ext uri="{FF2B5EF4-FFF2-40B4-BE49-F238E27FC236}">
              <a16:creationId xmlns:a16="http://schemas.microsoft.com/office/drawing/2014/main" id="{8B16C1F1-9602-401C-8267-0FF39C0668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6" name="Text Box 11">
          <a:extLst>
            <a:ext uri="{FF2B5EF4-FFF2-40B4-BE49-F238E27FC236}">
              <a16:creationId xmlns:a16="http://schemas.microsoft.com/office/drawing/2014/main" id="{73096384-E38C-4EF4-B170-D33525CE55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7" name="Text Box 12">
          <a:extLst>
            <a:ext uri="{FF2B5EF4-FFF2-40B4-BE49-F238E27FC236}">
              <a16:creationId xmlns:a16="http://schemas.microsoft.com/office/drawing/2014/main" id="{01BF4A51-83CF-4ACF-A9AA-CD01423CC7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8" name="Text Box 13">
          <a:extLst>
            <a:ext uri="{FF2B5EF4-FFF2-40B4-BE49-F238E27FC236}">
              <a16:creationId xmlns:a16="http://schemas.microsoft.com/office/drawing/2014/main" id="{CEA0FDB4-63A2-4F96-A45B-5603E81F695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09" name="Text Box 14">
          <a:extLst>
            <a:ext uri="{FF2B5EF4-FFF2-40B4-BE49-F238E27FC236}">
              <a16:creationId xmlns:a16="http://schemas.microsoft.com/office/drawing/2014/main" id="{7859264F-60BA-4FE2-AFE1-E3AE04F1647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9900E158-F715-4B2E-93D6-0E2F6055A21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3BC2AB4B-D03C-4282-935B-9D5EF0D005B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148887EA-A46F-4F7A-9D43-510A6B79B94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3" name="Text Box 10">
          <a:extLst>
            <a:ext uri="{FF2B5EF4-FFF2-40B4-BE49-F238E27FC236}">
              <a16:creationId xmlns:a16="http://schemas.microsoft.com/office/drawing/2014/main" id="{5827CB4E-1FEC-4874-9F55-61D0EC51D3F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4" name="Text Box 11">
          <a:extLst>
            <a:ext uri="{FF2B5EF4-FFF2-40B4-BE49-F238E27FC236}">
              <a16:creationId xmlns:a16="http://schemas.microsoft.com/office/drawing/2014/main" id="{79A8DBE3-A6CC-4281-A8E3-4442090B79D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5" name="Text Box 12">
          <a:extLst>
            <a:ext uri="{FF2B5EF4-FFF2-40B4-BE49-F238E27FC236}">
              <a16:creationId xmlns:a16="http://schemas.microsoft.com/office/drawing/2014/main" id="{2CF042AC-7053-4EA2-B42B-4BC842E8BD8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6" name="Text Box 13">
          <a:extLst>
            <a:ext uri="{FF2B5EF4-FFF2-40B4-BE49-F238E27FC236}">
              <a16:creationId xmlns:a16="http://schemas.microsoft.com/office/drawing/2014/main" id="{20DBA7B1-ED24-4E64-9BF7-80840BE12EE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7" name="Text Box 14">
          <a:extLst>
            <a:ext uri="{FF2B5EF4-FFF2-40B4-BE49-F238E27FC236}">
              <a16:creationId xmlns:a16="http://schemas.microsoft.com/office/drawing/2014/main" id="{54FB03F9-D4C1-474F-A4E3-5E16B508FFB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7DC10EAD-9049-474F-AD56-47A774EEA9F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19" name="Text Box 8">
          <a:extLst>
            <a:ext uri="{FF2B5EF4-FFF2-40B4-BE49-F238E27FC236}">
              <a16:creationId xmlns:a16="http://schemas.microsoft.com/office/drawing/2014/main" id="{6D159AD1-FD5C-4ECD-B441-7A4BA3FD7D6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DB34A642-66D4-4DE1-A732-D8DBA0DE617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1" name="Text Box 10">
          <a:extLst>
            <a:ext uri="{FF2B5EF4-FFF2-40B4-BE49-F238E27FC236}">
              <a16:creationId xmlns:a16="http://schemas.microsoft.com/office/drawing/2014/main" id="{2A0EBD07-C134-4DC2-A74C-3D2BCA855A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2" name="Text Box 11">
          <a:extLst>
            <a:ext uri="{FF2B5EF4-FFF2-40B4-BE49-F238E27FC236}">
              <a16:creationId xmlns:a16="http://schemas.microsoft.com/office/drawing/2014/main" id="{B229137A-EEC5-4326-B22C-1F42D032A02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3" name="Text Box 12">
          <a:extLst>
            <a:ext uri="{FF2B5EF4-FFF2-40B4-BE49-F238E27FC236}">
              <a16:creationId xmlns:a16="http://schemas.microsoft.com/office/drawing/2014/main" id="{81306DB8-F421-406D-A82F-0947A024A61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4" name="Text Box 13">
          <a:extLst>
            <a:ext uri="{FF2B5EF4-FFF2-40B4-BE49-F238E27FC236}">
              <a16:creationId xmlns:a16="http://schemas.microsoft.com/office/drawing/2014/main" id="{396E8F2D-4791-4CA7-A87D-84B27B11557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5" name="Text Box 14">
          <a:extLst>
            <a:ext uri="{FF2B5EF4-FFF2-40B4-BE49-F238E27FC236}">
              <a16:creationId xmlns:a16="http://schemas.microsoft.com/office/drawing/2014/main" id="{90A63C2C-CB32-4CCA-A4E2-E9C816DB47A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26" name="Text Box 6">
          <a:extLst>
            <a:ext uri="{FF2B5EF4-FFF2-40B4-BE49-F238E27FC236}">
              <a16:creationId xmlns:a16="http://schemas.microsoft.com/office/drawing/2014/main" id="{2A78F978-533F-41BB-BD5B-53C3CDE02C5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E59315EF-FF05-4160-9EE3-A995753C67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A9B4114C-ABE3-499A-BD0E-296EC2F0765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29" name="Text Box 10">
          <a:extLst>
            <a:ext uri="{FF2B5EF4-FFF2-40B4-BE49-F238E27FC236}">
              <a16:creationId xmlns:a16="http://schemas.microsoft.com/office/drawing/2014/main" id="{3230C77C-D734-4AE9-8F22-0428B4B34C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id="{0CFDBFC4-B57B-42A3-ABD7-AA2E3A31993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1" name="Text Box 12">
          <a:extLst>
            <a:ext uri="{FF2B5EF4-FFF2-40B4-BE49-F238E27FC236}">
              <a16:creationId xmlns:a16="http://schemas.microsoft.com/office/drawing/2014/main" id="{03C8757F-C720-4D45-98FF-6F2ABB1EE1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2" name="Text Box 13">
          <a:extLst>
            <a:ext uri="{FF2B5EF4-FFF2-40B4-BE49-F238E27FC236}">
              <a16:creationId xmlns:a16="http://schemas.microsoft.com/office/drawing/2014/main" id="{6E108963-1304-4F5A-A107-B0951A964C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3" name="Text Box 14">
          <a:extLst>
            <a:ext uri="{FF2B5EF4-FFF2-40B4-BE49-F238E27FC236}">
              <a16:creationId xmlns:a16="http://schemas.microsoft.com/office/drawing/2014/main" id="{F57DFAAD-D8D2-4681-9056-7E2E04B0F54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40BE8794-CCA2-4680-8852-548CA74A9AD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4F822CD8-50A2-48F7-8846-67C49E7D2B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2E528A79-F722-47BA-A1AE-D1A792BAD9A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7" name="Text Box 10">
          <a:extLst>
            <a:ext uri="{FF2B5EF4-FFF2-40B4-BE49-F238E27FC236}">
              <a16:creationId xmlns:a16="http://schemas.microsoft.com/office/drawing/2014/main" id="{A45509EB-BD12-488E-9D8B-E113145A169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8" name="Text Box 11">
          <a:extLst>
            <a:ext uri="{FF2B5EF4-FFF2-40B4-BE49-F238E27FC236}">
              <a16:creationId xmlns:a16="http://schemas.microsoft.com/office/drawing/2014/main" id="{08FA9523-AA42-4301-AB48-4D9862F2162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39" name="Text Box 12">
          <a:extLst>
            <a:ext uri="{FF2B5EF4-FFF2-40B4-BE49-F238E27FC236}">
              <a16:creationId xmlns:a16="http://schemas.microsoft.com/office/drawing/2014/main" id="{80C64C18-5CC3-48FD-89BA-42EA9241F1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0" name="Text Box 13">
          <a:extLst>
            <a:ext uri="{FF2B5EF4-FFF2-40B4-BE49-F238E27FC236}">
              <a16:creationId xmlns:a16="http://schemas.microsoft.com/office/drawing/2014/main" id="{D8BAEFF0-585F-4F0F-B4EE-C833A7C3E3D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0C598267-DDD6-4690-80B5-3316922DA3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AEFF92AF-E2CB-4799-B9AF-2ED12561ACC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84312C54-CEBE-4D8F-9811-2E10E9FF42F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11F04899-AF99-432E-81F0-91C586F7972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01336E29-91C8-4B71-865A-239922C7946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6" name="Text Box 11">
          <a:extLst>
            <a:ext uri="{FF2B5EF4-FFF2-40B4-BE49-F238E27FC236}">
              <a16:creationId xmlns:a16="http://schemas.microsoft.com/office/drawing/2014/main" id="{48D3FF98-B649-486E-A2F6-802A41736F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7" name="Text Box 12">
          <a:extLst>
            <a:ext uri="{FF2B5EF4-FFF2-40B4-BE49-F238E27FC236}">
              <a16:creationId xmlns:a16="http://schemas.microsoft.com/office/drawing/2014/main" id="{F98D78FA-07CD-429A-8E5D-0B242AE8585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8" name="Text Box 13">
          <a:extLst>
            <a:ext uri="{FF2B5EF4-FFF2-40B4-BE49-F238E27FC236}">
              <a16:creationId xmlns:a16="http://schemas.microsoft.com/office/drawing/2014/main" id="{0F788F59-1DEB-4815-A49A-02F6CF0204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49" name="Text Box 14">
          <a:extLst>
            <a:ext uri="{FF2B5EF4-FFF2-40B4-BE49-F238E27FC236}">
              <a16:creationId xmlns:a16="http://schemas.microsoft.com/office/drawing/2014/main" id="{095E4E1D-429A-4E37-B5F4-F32EFF0D40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F9B627F8-4E2C-4BB1-B3AB-A90A574C73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3B477F39-7F28-4A97-AF80-7EFE7FFA2E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7885162-5131-4B42-BBE3-05A72CEE961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B5A89E71-CEFA-4588-8018-57CA3816DFF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4" name="Text Box 10">
          <a:extLst>
            <a:ext uri="{FF2B5EF4-FFF2-40B4-BE49-F238E27FC236}">
              <a16:creationId xmlns:a16="http://schemas.microsoft.com/office/drawing/2014/main" id="{96B3BF2A-1B0F-4F99-A2C4-3265FABB78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5" name="Text Box 11">
          <a:extLst>
            <a:ext uri="{FF2B5EF4-FFF2-40B4-BE49-F238E27FC236}">
              <a16:creationId xmlns:a16="http://schemas.microsoft.com/office/drawing/2014/main" id="{3618220C-D065-47D6-A12C-9FCEBE0279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6" name="Text Box 12">
          <a:extLst>
            <a:ext uri="{FF2B5EF4-FFF2-40B4-BE49-F238E27FC236}">
              <a16:creationId xmlns:a16="http://schemas.microsoft.com/office/drawing/2014/main" id="{7CFD9E50-E097-4050-A382-49143B6D22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081A60EE-0189-40DC-9EBE-5C924202AC7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58" name="Text Box 14">
          <a:extLst>
            <a:ext uri="{FF2B5EF4-FFF2-40B4-BE49-F238E27FC236}">
              <a16:creationId xmlns:a16="http://schemas.microsoft.com/office/drawing/2014/main" id="{A2E47FB9-199F-4B40-8617-0887B85AAD3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7A19634F-5F92-4A87-A1A8-9229F7B09CA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1889B3A9-B9A6-47F4-B9FC-B6543993402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6F8A2F8C-E955-4DF3-98B3-4DA9F27D648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114544E6-4484-45EE-97AE-B74CD3C8744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643D9663-4847-4295-83E5-2C376407AB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7AF3A2B8-E658-494A-9346-83A2D5D55B7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65" name="Text Box 13">
          <a:extLst>
            <a:ext uri="{FF2B5EF4-FFF2-40B4-BE49-F238E27FC236}">
              <a16:creationId xmlns:a16="http://schemas.microsoft.com/office/drawing/2014/main" id="{F9EBAD5F-B89E-4160-8CFD-D1F2BD1E29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66" name="Text Box 14">
          <a:extLst>
            <a:ext uri="{FF2B5EF4-FFF2-40B4-BE49-F238E27FC236}">
              <a16:creationId xmlns:a16="http://schemas.microsoft.com/office/drawing/2014/main" id="{96C0A001-4B23-42FE-B914-9F2BF03930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67" name="Text Box 16">
          <a:extLst>
            <a:ext uri="{FF2B5EF4-FFF2-40B4-BE49-F238E27FC236}">
              <a16:creationId xmlns:a16="http://schemas.microsoft.com/office/drawing/2014/main" id="{C428BF83-4A85-4D58-8D22-BF457AF80CF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68" name="Text Box 17">
          <a:extLst>
            <a:ext uri="{FF2B5EF4-FFF2-40B4-BE49-F238E27FC236}">
              <a16:creationId xmlns:a16="http://schemas.microsoft.com/office/drawing/2014/main" id="{245550B8-5210-4F44-85D2-40F027353CD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69" name="Text Box 18">
          <a:extLst>
            <a:ext uri="{FF2B5EF4-FFF2-40B4-BE49-F238E27FC236}">
              <a16:creationId xmlns:a16="http://schemas.microsoft.com/office/drawing/2014/main" id="{1968ECAF-9231-41B9-8D28-6E1B0A8779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70" name="Text Box 19">
          <a:extLst>
            <a:ext uri="{FF2B5EF4-FFF2-40B4-BE49-F238E27FC236}">
              <a16:creationId xmlns:a16="http://schemas.microsoft.com/office/drawing/2014/main" id="{8271B80D-FCCF-4D58-96D6-B56BAFB4BD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71" name="Text Box 20">
          <a:extLst>
            <a:ext uri="{FF2B5EF4-FFF2-40B4-BE49-F238E27FC236}">
              <a16:creationId xmlns:a16="http://schemas.microsoft.com/office/drawing/2014/main" id="{A592F36C-E1B2-492E-85A8-6AF2D434C7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72" name="Text Box 21">
          <a:extLst>
            <a:ext uri="{FF2B5EF4-FFF2-40B4-BE49-F238E27FC236}">
              <a16:creationId xmlns:a16="http://schemas.microsoft.com/office/drawing/2014/main" id="{6B40740B-77A6-491E-BBAF-9ADCE1A246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73" name="Text Box 22">
          <a:extLst>
            <a:ext uri="{FF2B5EF4-FFF2-40B4-BE49-F238E27FC236}">
              <a16:creationId xmlns:a16="http://schemas.microsoft.com/office/drawing/2014/main" id="{B63A3714-465D-482D-BD2B-C1094B0689A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74" name="Text Box 23">
          <a:extLst>
            <a:ext uri="{FF2B5EF4-FFF2-40B4-BE49-F238E27FC236}">
              <a16:creationId xmlns:a16="http://schemas.microsoft.com/office/drawing/2014/main" id="{DE63D6CA-EEDC-401E-B9AA-9A137FE4078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D4CA593F-233F-4723-9F61-46D3774E24B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D0B21006-2A54-4842-8064-F87DCFB870E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DBC94F71-D607-46C6-BD3E-4D703407D32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id="{A86A70C5-D69D-47DC-BE72-47A4CD1D995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79" name="Text Box 10">
          <a:extLst>
            <a:ext uri="{FF2B5EF4-FFF2-40B4-BE49-F238E27FC236}">
              <a16:creationId xmlns:a16="http://schemas.microsoft.com/office/drawing/2014/main" id="{7CB45C90-AD1B-429D-9980-A4447D47064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80" name="Text Box 11">
          <a:extLst>
            <a:ext uri="{FF2B5EF4-FFF2-40B4-BE49-F238E27FC236}">
              <a16:creationId xmlns:a16="http://schemas.microsoft.com/office/drawing/2014/main" id="{A8F3AAC8-1170-4437-A8B8-A6E31351BAA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81" name="Text Box 12">
          <a:extLst>
            <a:ext uri="{FF2B5EF4-FFF2-40B4-BE49-F238E27FC236}">
              <a16:creationId xmlns:a16="http://schemas.microsoft.com/office/drawing/2014/main" id="{939F6A90-A5B5-4DB4-ACFC-766FF6D2D1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82" name="Text Box 13">
          <a:extLst>
            <a:ext uri="{FF2B5EF4-FFF2-40B4-BE49-F238E27FC236}">
              <a16:creationId xmlns:a16="http://schemas.microsoft.com/office/drawing/2014/main" id="{9C5D7824-4A43-49BC-B486-732D11F7D05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83" name="Text Box 14">
          <a:extLst>
            <a:ext uri="{FF2B5EF4-FFF2-40B4-BE49-F238E27FC236}">
              <a16:creationId xmlns:a16="http://schemas.microsoft.com/office/drawing/2014/main" id="{18869BB1-EECF-4EEC-BF71-5B01477108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AD49D73B-EFF2-41C6-9FE7-6FA2445FDB4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91A4C79D-2D71-4B62-B42F-E8D947819C2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86" name="Text Box 17">
          <a:extLst>
            <a:ext uri="{FF2B5EF4-FFF2-40B4-BE49-F238E27FC236}">
              <a16:creationId xmlns:a16="http://schemas.microsoft.com/office/drawing/2014/main" id="{C420E77A-9E6C-483F-A9F0-5320C666413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87" name="Text Box 18">
          <a:extLst>
            <a:ext uri="{FF2B5EF4-FFF2-40B4-BE49-F238E27FC236}">
              <a16:creationId xmlns:a16="http://schemas.microsoft.com/office/drawing/2014/main" id="{9DE3665B-4CA3-4B8B-A862-64F2B50903F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8485380F-9A8D-4FF6-AC4F-029FECB8C6B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FB40A14A-8749-4ED0-BC9F-8D35ECCB767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90" name="Text Box 21">
          <a:extLst>
            <a:ext uri="{FF2B5EF4-FFF2-40B4-BE49-F238E27FC236}">
              <a16:creationId xmlns:a16="http://schemas.microsoft.com/office/drawing/2014/main" id="{62BB713B-B050-4B25-8F7B-BA874AEA26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5EB7191A-B96D-4FD3-BFA7-CA8E958EDC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692" name="Text Box 23">
          <a:extLst>
            <a:ext uri="{FF2B5EF4-FFF2-40B4-BE49-F238E27FC236}">
              <a16:creationId xmlns:a16="http://schemas.microsoft.com/office/drawing/2014/main" id="{01A22B5E-49BB-431B-ADA6-0858603CE6A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8BD38E39-84B5-4BBA-904B-3A7CA086F69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926D14C6-CE45-48AD-B7BD-7D5ADE85D1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B937BCE7-C30F-4CF0-8D48-D92CEBF937A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DFF93818-3AFC-480A-A47D-B2B061EC402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6BFF15BA-028D-4BB1-9971-1E13019B7C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98" name="Text Box 12">
          <a:extLst>
            <a:ext uri="{FF2B5EF4-FFF2-40B4-BE49-F238E27FC236}">
              <a16:creationId xmlns:a16="http://schemas.microsoft.com/office/drawing/2014/main" id="{64FC940F-2497-4605-AC3B-522768D9269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699" name="Text Box 13">
          <a:extLst>
            <a:ext uri="{FF2B5EF4-FFF2-40B4-BE49-F238E27FC236}">
              <a16:creationId xmlns:a16="http://schemas.microsoft.com/office/drawing/2014/main" id="{670C3A0B-3C56-4044-BB14-42C15D10688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00" name="Text Box 14">
          <a:extLst>
            <a:ext uri="{FF2B5EF4-FFF2-40B4-BE49-F238E27FC236}">
              <a16:creationId xmlns:a16="http://schemas.microsoft.com/office/drawing/2014/main" id="{12003D23-9712-4B7A-B978-E8CCEFE5972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id="{2184CA77-349F-4B41-BD1A-6C3C63A506D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702" name="Text Box 17">
          <a:extLst>
            <a:ext uri="{FF2B5EF4-FFF2-40B4-BE49-F238E27FC236}">
              <a16:creationId xmlns:a16="http://schemas.microsoft.com/office/drawing/2014/main" id="{E39A90D9-CB3B-4C56-93BF-00485C7EDD4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3" name="Text Box 18">
          <a:extLst>
            <a:ext uri="{FF2B5EF4-FFF2-40B4-BE49-F238E27FC236}">
              <a16:creationId xmlns:a16="http://schemas.microsoft.com/office/drawing/2014/main" id="{66D4F0A7-49BE-4A59-9934-C3B068C1383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6AB71973-D23F-48D6-AD78-D88B6CC374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7ED106E2-0828-4581-BC44-5B449F5D6A3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6" name="Text Box 21">
          <a:extLst>
            <a:ext uri="{FF2B5EF4-FFF2-40B4-BE49-F238E27FC236}">
              <a16:creationId xmlns:a16="http://schemas.microsoft.com/office/drawing/2014/main" id="{7D705011-59D0-4894-8CD9-0C29824B67D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7" name="Text Box 22">
          <a:extLst>
            <a:ext uri="{FF2B5EF4-FFF2-40B4-BE49-F238E27FC236}">
              <a16:creationId xmlns:a16="http://schemas.microsoft.com/office/drawing/2014/main" id="{2685AE94-9958-48E6-94B0-4DDE72B624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08" name="Text Box 23">
          <a:extLst>
            <a:ext uri="{FF2B5EF4-FFF2-40B4-BE49-F238E27FC236}">
              <a16:creationId xmlns:a16="http://schemas.microsoft.com/office/drawing/2014/main" id="{ACC54A4D-098D-472D-860C-B9432C7D9A2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C34A9AC1-5F5A-4E21-A4EB-3BB651BA3F1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92F2B412-4202-4231-B065-A88A60ED2E0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9CEE53F7-4F23-4178-95A2-618CBCC8818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id="{4A89B5AE-956D-47E4-A3F8-42D2CF314CF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3" name="Text Box 10">
          <a:extLst>
            <a:ext uri="{FF2B5EF4-FFF2-40B4-BE49-F238E27FC236}">
              <a16:creationId xmlns:a16="http://schemas.microsoft.com/office/drawing/2014/main" id="{AD003173-90FC-456D-9684-04158129FF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id="{32577030-6EFD-400D-A1C0-61248313D5D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5" name="Text Box 12">
          <a:extLst>
            <a:ext uri="{FF2B5EF4-FFF2-40B4-BE49-F238E27FC236}">
              <a16:creationId xmlns:a16="http://schemas.microsoft.com/office/drawing/2014/main" id="{501AFAF1-9787-442D-B613-6B0DF974C6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3D503152-5F7D-487F-B2BF-3BD0B34BB55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7" name="Text Box 14">
          <a:extLst>
            <a:ext uri="{FF2B5EF4-FFF2-40B4-BE49-F238E27FC236}">
              <a16:creationId xmlns:a16="http://schemas.microsoft.com/office/drawing/2014/main" id="{332A8827-13B8-4E21-B5BF-5F4C125BF9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AA3F444E-DA28-4182-951E-A6DAA8F2F21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id="{DB7F14B2-DC88-43B0-A3A1-5F5E68CBDB3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720" name="Text Box 17">
          <a:extLst>
            <a:ext uri="{FF2B5EF4-FFF2-40B4-BE49-F238E27FC236}">
              <a16:creationId xmlns:a16="http://schemas.microsoft.com/office/drawing/2014/main" id="{5645B2B0-3C45-49FD-8308-C8788507E75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21" name="Text Box 18">
          <a:extLst>
            <a:ext uri="{FF2B5EF4-FFF2-40B4-BE49-F238E27FC236}">
              <a16:creationId xmlns:a16="http://schemas.microsoft.com/office/drawing/2014/main" id="{4988F2C5-1259-4E59-8FFE-97AE70E739D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id="{64498FE7-C50C-401E-B528-C690DA5885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23" name="Text Box 20">
          <a:extLst>
            <a:ext uri="{FF2B5EF4-FFF2-40B4-BE49-F238E27FC236}">
              <a16:creationId xmlns:a16="http://schemas.microsoft.com/office/drawing/2014/main" id="{DA602D64-0C21-414C-8D27-D795735B4BC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24" name="Text Box 21">
          <a:extLst>
            <a:ext uri="{FF2B5EF4-FFF2-40B4-BE49-F238E27FC236}">
              <a16:creationId xmlns:a16="http://schemas.microsoft.com/office/drawing/2014/main" id="{F895C3D6-95D2-4CB1-AA2D-C95761C1BBC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25" name="Text Box 22">
          <a:extLst>
            <a:ext uri="{FF2B5EF4-FFF2-40B4-BE49-F238E27FC236}">
              <a16:creationId xmlns:a16="http://schemas.microsoft.com/office/drawing/2014/main" id="{035611B0-D45C-46B3-9BED-A32750DC043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26" name="Text Box 23">
          <a:extLst>
            <a:ext uri="{FF2B5EF4-FFF2-40B4-BE49-F238E27FC236}">
              <a16:creationId xmlns:a16="http://schemas.microsoft.com/office/drawing/2014/main" id="{B90DFFA5-83D5-4F70-8057-0927310EDC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F8A9ABDB-4E9B-4C2F-82E7-6214ACEE53EA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3357AC47-BF62-41D9-8E57-EE1EE19D698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EE774BE8-F2F3-45DD-8A2F-80EA4E713FB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92878BD1-8FE1-49B5-AB61-367993C6DA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28FCE3AB-1E3B-4F3F-B1F8-CF870FC3006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32" name="Text Box 12">
          <a:extLst>
            <a:ext uri="{FF2B5EF4-FFF2-40B4-BE49-F238E27FC236}">
              <a16:creationId xmlns:a16="http://schemas.microsoft.com/office/drawing/2014/main" id="{F8446F8C-8A18-4531-AE70-12DF7AC2EEF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ACF1F2BA-CDED-477A-A204-0A5E9F368AB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41E67DD1-1D78-45F6-B5C7-0B1343A5F5B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35" name="Text Box 16">
          <a:extLst>
            <a:ext uri="{FF2B5EF4-FFF2-40B4-BE49-F238E27FC236}">
              <a16:creationId xmlns:a16="http://schemas.microsoft.com/office/drawing/2014/main" id="{D57B2FB1-AFC3-42D7-8B12-88C41C4E71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36" name="Text Box 17">
          <a:extLst>
            <a:ext uri="{FF2B5EF4-FFF2-40B4-BE49-F238E27FC236}">
              <a16:creationId xmlns:a16="http://schemas.microsoft.com/office/drawing/2014/main" id="{72DB7DA7-B2C5-4C23-8640-81584F57591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37" name="Text Box 18">
          <a:extLst>
            <a:ext uri="{FF2B5EF4-FFF2-40B4-BE49-F238E27FC236}">
              <a16:creationId xmlns:a16="http://schemas.microsoft.com/office/drawing/2014/main" id="{5AF24470-A429-40FF-87FE-8696E615D60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38" name="Text Box 19">
          <a:extLst>
            <a:ext uri="{FF2B5EF4-FFF2-40B4-BE49-F238E27FC236}">
              <a16:creationId xmlns:a16="http://schemas.microsoft.com/office/drawing/2014/main" id="{3ECEFAF5-8A42-411F-BDBA-6645F005C65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39" name="Text Box 20">
          <a:extLst>
            <a:ext uri="{FF2B5EF4-FFF2-40B4-BE49-F238E27FC236}">
              <a16:creationId xmlns:a16="http://schemas.microsoft.com/office/drawing/2014/main" id="{4BC1EBAC-1282-4C99-A7B3-F504A773B5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40" name="Text Box 21">
          <a:extLst>
            <a:ext uri="{FF2B5EF4-FFF2-40B4-BE49-F238E27FC236}">
              <a16:creationId xmlns:a16="http://schemas.microsoft.com/office/drawing/2014/main" id="{13789507-E984-4E10-BC04-C0C1BFA66F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41" name="Text Box 22">
          <a:extLst>
            <a:ext uri="{FF2B5EF4-FFF2-40B4-BE49-F238E27FC236}">
              <a16:creationId xmlns:a16="http://schemas.microsoft.com/office/drawing/2014/main" id="{D7D31B51-01BE-4542-BDC3-2DB44CC5C52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42" name="Text Box 23">
          <a:extLst>
            <a:ext uri="{FF2B5EF4-FFF2-40B4-BE49-F238E27FC236}">
              <a16:creationId xmlns:a16="http://schemas.microsoft.com/office/drawing/2014/main" id="{47F5FAB5-B417-4180-BF51-4D64DCFF9C7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299646C4-04DD-4974-A54D-400A54A5D5A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871D6B57-B57D-444B-9377-5273F29DD88D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011DB365-8DC9-40D1-8F14-F718CAD2998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73CA1380-86DE-435C-B34D-3C9A1170FEC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47" name="Text Box 10">
          <a:extLst>
            <a:ext uri="{FF2B5EF4-FFF2-40B4-BE49-F238E27FC236}">
              <a16:creationId xmlns:a16="http://schemas.microsoft.com/office/drawing/2014/main" id="{E167ABF1-BC72-45D8-B31C-CF7932997BB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48" name="Text Box 11">
          <a:extLst>
            <a:ext uri="{FF2B5EF4-FFF2-40B4-BE49-F238E27FC236}">
              <a16:creationId xmlns:a16="http://schemas.microsoft.com/office/drawing/2014/main" id="{09CF0E14-8E29-4EB3-8FB4-8691A546CA5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AF18CCF7-D533-4EBD-ABA1-2C26AC42229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1D69104C-5D4F-4EEC-B317-11F26018CC8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51" name="Text Box 14">
          <a:extLst>
            <a:ext uri="{FF2B5EF4-FFF2-40B4-BE49-F238E27FC236}">
              <a16:creationId xmlns:a16="http://schemas.microsoft.com/office/drawing/2014/main" id="{4CC460B8-7EF0-498D-ABEC-67C991FCC0A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DE3F74D6-2FFA-46C1-83AC-C2128D2B295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53" name="Text Box 16">
          <a:extLst>
            <a:ext uri="{FF2B5EF4-FFF2-40B4-BE49-F238E27FC236}">
              <a16:creationId xmlns:a16="http://schemas.microsoft.com/office/drawing/2014/main" id="{119EB339-C46B-43AE-8665-947E88BD0FC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54" name="Text Box 17">
          <a:extLst>
            <a:ext uri="{FF2B5EF4-FFF2-40B4-BE49-F238E27FC236}">
              <a16:creationId xmlns:a16="http://schemas.microsoft.com/office/drawing/2014/main" id="{91CACC24-8B22-4679-BF06-7A5BA82FE393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55" name="Text Box 18">
          <a:extLst>
            <a:ext uri="{FF2B5EF4-FFF2-40B4-BE49-F238E27FC236}">
              <a16:creationId xmlns:a16="http://schemas.microsoft.com/office/drawing/2014/main" id="{5E72658F-019E-4967-B394-C23DD1C88E6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47870CA0-5B5F-446A-A733-847DC5F8894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id="{2745BD04-A7C8-4BEB-9A99-93EA65A770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58" name="Text Box 21">
          <a:extLst>
            <a:ext uri="{FF2B5EF4-FFF2-40B4-BE49-F238E27FC236}">
              <a16:creationId xmlns:a16="http://schemas.microsoft.com/office/drawing/2014/main" id="{69D87D6B-211D-4370-A11A-C43B4C3CBF1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59" name="Text Box 22">
          <a:extLst>
            <a:ext uri="{FF2B5EF4-FFF2-40B4-BE49-F238E27FC236}">
              <a16:creationId xmlns:a16="http://schemas.microsoft.com/office/drawing/2014/main" id="{883BF1F3-CF65-4D24-85A5-7243532E56A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60" name="Text Box 23">
          <a:extLst>
            <a:ext uri="{FF2B5EF4-FFF2-40B4-BE49-F238E27FC236}">
              <a16:creationId xmlns:a16="http://schemas.microsoft.com/office/drawing/2014/main" id="{8C54A7C9-25C9-44F6-88F1-C7A95D7D81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3143D111-63C9-455E-A5BA-976673632FC4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4C0AF7B-33AD-4F48-B3C3-9ADB3ACAFEC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A35E6C54-7944-460F-8E0F-82E767FDA95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1A3DE982-65D9-46A4-BA35-C19BD385E1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D5E1258E-ECF1-4931-AE34-10F152277D6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66" name="Text Box 12">
          <a:extLst>
            <a:ext uri="{FF2B5EF4-FFF2-40B4-BE49-F238E27FC236}">
              <a16:creationId xmlns:a16="http://schemas.microsoft.com/office/drawing/2014/main" id="{ED0F3368-782F-4B9F-9CAB-B0C688C07F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67" name="Text Box 13">
          <a:extLst>
            <a:ext uri="{FF2B5EF4-FFF2-40B4-BE49-F238E27FC236}">
              <a16:creationId xmlns:a16="http://schemas.microsoft.com/office/drawing/2014/main" id="{457726AC-97CD-4BE0-AD68-B34A011BA9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68" name="Text Box 14">
          <a:extLst>
            <a:ext uri="{FF2B5EF4-FFF2-40B4-BE49-F238E27FC236}">
              <a16:creationId xmlns:a16="http://schemas.microsoft.com/office/drawing/2014/main" id="{7A5B7577-A4D5-4225-89E8-C67940D1797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id="{625F0A5C-4C5E-44E1-917E-5740750BC8F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70" name="Text Box 17">
          <a:extLst>
            <a:ext uri="{FF2B5EF4-FFF2-40B4-BE49-F238E27FC236}">
              <a16:creationId xmlns:a16="http://schemas.microsoft.com/office/drawing/2014/main" id="{D0200335-A7DA-4C34-862D-C60D81095D6A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id="{8D332B65-9CA0-4A76-8853-B210835D934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43FAA5DF-DEB5-47A4-9093-EA32784F432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DE87CDB5-F766-4741-9B50-CB3F32DE1F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74" name="Text Box 21">
          <a:extLst>
            <a:ext uri="{FF2B5EF4-FFF2-40B4-BE49-F238E27FC236}">
              <a16:creationId xmlns:a16="http://schemas.microsoft.com/office/drawing/2014/main" id="{9F0962DC-1D81-48FD-B0B4-A4B5D80758E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75" name="Text Box 22">
          <a:extLst>
            <a:ext uri="{FF2B5EF4-FFF2-40B4-BE49-F238E27FC236}">
              <a16:creationId xmlns:a16="http://schemas.microsoft.com/office/drawing/2014/main" id="{98EF018C-B646-4C1F-B29D-8AB3588F40B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76" name="Text Box 23">
          <a:extLst>
            <a:ext uri="{FF2B5EF4-FFF2-40B4-BE49-F238E27FC236}">
              <a16:creationId xmlns:a16="http://schemas.microsoft.com/office/drawing/2014/main" id="{50FCE3E4-CF39-45E4-90D7-17799450EA5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A35AB5AF-A12B-451F-A1CD-23732937901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CC6AE3A6-980F-4062-9DB2-9A8CDE8683F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E49ABE9D-B64B-405D-911A-1FC0255F772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FFEC9896-E319-4304-BC84-BE89B070446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81" name="Text Box 10">
          <a:extLst>
            <a:ext uri="{FF2B5EF4-FFF2-40B4-BE49-F238E27FC236}">
              <a16:creationId xmlns:a16="http://schemas.microsoft.com/office/drawing/2014/main" id="{71587F09-95E9-4320-92B3-1D3FB78FA69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82" name="Text Box 11">
          <a:extLst>
            <a:ext uri="{FF2B5EF4-FFF2-40B4-BE49-F238E27FC236}">
              <a16:creationId xmlns:a16="http://schemas.microsoft.com/office/drawing/2014/main" id="{F33B5B79-6268-492C-BC5C-C7E3EE215DC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83" name="Text Box 12">
          <a:extLst>
            <a:ext uri="{FF2B5EF4-FFF2-40B4-BE49-F238E27FC236}">
              <a16:creationId xmlns:a16="http://schemas.microsoft.com/office/drawing/2014/main" id="{9329E8DC-CCD7-4FE0-9542-3D970EE7AA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84" name="Text Box 13">
          <a:extLst>
            <a:ext uri="{FF2B5EF4-FFF2-40B4-BE49-F238E27FC236}">
              <a16:creationId xmlns:a16="http://schemas.microsoft.com/office/drawing/2014/main" id="{D7921A15-D06F-4B1D-B4B2-511B847E103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85" name="Text Box 14">
          <a:extLst>
            <a:ext uri="{FF2B5EF4-FFF2-40B4-BE49-F238E27FC236}">
              <a16:creationId xmlns:a16="http://schemas.microsoft.com/office/drawing/2014/main" id="{FC673359-A16D-41F4-AB40-B52BDEC1F82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AB770B8F-2C30-483A-8A9A-C64212E47F4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F202B68D-01C8-4EAF-BAE0-E2B02D36269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788" name="Text Box 17">
          <a:extLst>
            <a:ext uri="{FF2B5EF4-FFF2-40B4-BE49-F238E27FC236}">
              <a16:creationId xmlns:a16="http://schemas.microsoft.com/office/drawing/2014/main" id="{9234F60E-3AC6-4016-94F7-A04038FC54F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89" name="Text Box 18">
          <a:extLst>
            <a:ext uri="{FF2B5EF4-FFF2-40B4-BE49-F238E27FC236}">
              <a16:creationId xmlns:a16="http://schemas.microsoft.com/office/drawing/2014/main" id="{55E1E8C8-7A08-4474-9F44-1FFD37F8CD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90" name="Text Box 19">
          <a:extLst>
            <a:ext uri="{FF2B5EF4-FFF2-40B4-BE49-F238E27FC236}">
              <a16:creationId xmlns:a16="http://schemas.microsoft.com/office/drawing/2014/main" id="{4E475D75-A792-4F24-89D7-657B7B62139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91" name="Text Box 20">
          <a:extLst>
            <a:ext uri="{FF2B5EF4-FFF2-40B4-BE49-F238E27FC236}">
              <a16:creationId xmlns:a16="http://schemas.microsoft.com/office/drawing/2014/main" id="{B7EB46C6-AA75-4F38-A5EA-276684E463F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92" name="Text Box 21">
          <a:extLst>
            <a:ext uri="{FF2B5EF4-FFF2-40B4-BE49-F238E27FC236}">
              <a16:creationId xmlns:a16="http://schemas.microsoft.com/office/drawing/2014/main" id="{81D6D4DF-9CAE-4FEE-A88E-24309CFB927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93" name="Text Box 22">
          <a:extLst>
            <a:ext uri="{FF2B5EF4-FFF2-40B4-BE49-F238E27FC236}">
              <a16:creationId xmlns:a16="http://schemas.microsoft.com/office/drawing/2014/main" id="{09761E17-90DF-4C1E-8E6B-C34648FA6DF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4D117552-3420-4F36-B256-62B26FE01FB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A39770A6-1B79-458D-BB02-7274753FEA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93D7AA68-8311-48AF-8FDD-3C1A0B93CCC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1B678C97-B1C5-403E-95DF-939FE84C6FE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574D2FA1-1086-4504-8205-9F334B8ED9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799" name="Text Box 10">
          <a:extLst>
            <a:ext uri="{FF2B5EF4-FFF2-40B4-BE49-F238E27FC236}">
              <a16:creationId xmlns:a16="http://schemas.microsoft.com/office/drawing/2014/main" id="{DF84BBF4-6C73-4B78-922A-5D975475309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00" name="Text Box 11">
          <a:extLst>
            <a:ext uri="{FF2B5EF4-FFF2-40B4-BE49-F238E27FC236}">
              <a16:creationId xmlns:a16="http://schemas.microsoft.com/office/drawing/2014/main" id="{DFE23857-6B4F-40A3-B76C-ADA7391ABA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01" name="Text Box 12">
          <a:extLst>
            <a:ext uri="{FF2B5EF4-FFF2-40B4-BE49-F238E27FC236}">
              <a16:creationId xmlns:a16="http://schemas.microsoft.com/office/drawing/2014/main" id="{3FD2A11F-2D03-4F95-AE6F-90B4975E851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02" name="Text Box 13">
          <a:extLst>
            <a:ext uri="{FF2B5EF4-FFF2-40B4-BE49-F238E27FC236}">
              <a16:creationId xmlns:a16="http://schemas.microsoft.com/office/drawing/2014/main" id="{1B8BB8AE-45C4-4890-93B7-D260C14FC29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803" name="Text Box 14">
          <a:extLst>
            <a:ext uri="{FF2B5EF4-FFF2-40B4-BE49-F238E27FC236}">
              <a16:creationId xmlns:a16="http://schemas.microsoft.com/office/drawing/2014/main" id="{378246FA-7E6F-4998-B34F-DAA575681CD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FE1F5812-2CCA-4B59-A724-D02D2152921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A569B74B-1CEB-4FA3-83A8-6F06F4F0F6A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06" name="Text Box 17">
          <a:extLst>
            <a:ext uri="{FF2B5EF4-FFF2-40B4-BE49-F238E27FC236}">
              <a16:creationId xmlns:a16="http://schemas.microsoft.com/office/drawing/2014/main" id="{9EEEE6C6-226E-4255-9831-D781DE36EA5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07" name="Text Box 18">
          <a:extLst>
            <a:ext uri="{FF2B5EF4-FFF2-40B4-BE49-F238E27FC236}">
              <a16:creationId xmlns:a16="http://schemas.microsoft.com/office/drawing/2014/main" id="{B2F2984F-75AB-4A93-86EB-590023B8519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3ACDB27B-F38D-40E9-99B9-E15A7E5231B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2406E822-8EB9-4B8F-A48C-17DD510B721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810" name="Text Box 21">
          <a:extLst>
            <a:ext uri="{FF2B5EF4-FFF2-40B4-BE49-F238E27FC236}">
              <a16:creationId xmlns:a16="http://schemas.microsoft.com/office/drawing/2014/main" id="{E27565AB-2778-4C5D-9C4F-88C0599B01C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11" name="Text Box 7">
          <a:extLst>
            <a:ext uri="{FF2B5EF4-FFF2-40B4-BE49-F238E27FC236}">
              <a16:creationId xmlns:a16="http://schemas.microsoft.com/office/drawing/2014/main" id="{1323D61D-ADC1-4C0C-83D5-C05BD5EDFA0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78A2C7B6-2217-4B7D-951F-73115D15503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13" name="Text Box 10">
          <a:extLst>
            <a:ext uri="{FF2B5EF4-FFF2-40B4-BE49-F238E27FC236}">
              <a16:creationId xmlns:a16="http://schemas.microsoft.com/office/drawing/2014/main" id="{3EDE9B09-1737-410F-B670-526CF00C5CF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14" name="Text Box 11">
          <a:extLst>
            <a:ext uri="{FF2B5EF4-FFF2-40B4-BE49-F238E27FC236}">
              <a16:creationId xmlns:a16="http://schemas.microsoft.com/office/drawing/2014/main" id="{D34FBEF9-1BB1-4850-89E8-2C7DEC70508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15" name="Text Box 12">
          <a:extLst>
            <a:ext uri="{FF2B5EF4-FFF2-40B4-BE49-F238E27FC236}">
              <a16:creationId xmlns:a16="http://schemas.microsoft.com/office/drawing/2014/main" id="{6AD7A2A7-60A1-49A2-B18C-8FD29C4D9B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FE45B08E-9C79-43F5-AC17-455F227C577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17" name="Text Box 14">
          <a:extLst>
            <a:ext uri="{FF2B5EF4-FFF2-40B4-BE49-F238E27FC236}">
              <a16:creationId xmlns:a16="http://schemas.microsoft.com/office/drawing/2014/main" id="{36059FBA-3689-4450-B483-0B25EA98FF2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AF9D4539-2608-40B1-A76C-A93B4638E8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19" name="Text Box 17">
          <a:extLst>
            <a:ext uri="{FF2B5EF4-FFF2-40B4-BE49-F238E27FC236}">
              <a16:creationId xmlns:a16="http://schemas.microsoft.com/office/drawing/2014/main" id="{2005A6D7-C1CA-4531-99D7-18A2EA7C962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20" name="Text Box 18">
          <a:extLst>
            <a:ext uri="{FF2B5EF4-FFF2-40B4-BE49-F238E27FC236}">
              <a16:creationId xmlns:a16="http://schemas.microsoft.com/office/drawing/2014/main" id="{DDA4FF6F-42EF-4CA2-A73C-8764E2670B1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21" name="Text Box 19">
          <a:extLst>
            <a:ext uri="{FF2B5EF4-FFF2-40B4-BE49-F238E27FC236}">
              <a16:creationId xmlns:a16="http://schemas.microsoft.com/office/drawing/2014/main" id="{93010792-BEB8-4ECA-B240-E1FB23288E7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22" name="Text Box 20">
          <a:extLst>
            <a:ext uri="{FF2B5EF4-FFF2-40B4-BE49-F238E27FC236}">
              <a16:creationId xmlns:a16="http://schemas.microsoft.com/office/drawing/2014/main" id="{08DFD7EF-8DC9-4A59-88DE-52A61BF2B99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23" name="Text Box 21">
          <a:extLst>
            <a:ext uri="{FF2B5EF4-FFF2-40B4-BE49-F238E27FC236}">
              <a16:creationId xmlns:a16="http://schemas.microsoft.com/office/drawing/2014/main" id="{519F3427-6C91-43D5-A66A-82941BC77B1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24" name="Text Box 22">
          <a:extLst>
            <a:ext uri="{FF2B5EF4-FFF2-40B4-BE49-F238E27FC236}">
              <a16:creationId xmlns:a16="http://schemas.microsoft.com/office/drawing/2014/main" id="{128CDCBD-1F91-48B4-AE6E-6DE3E2557FB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25" name="Text Box 23">
          <a:extLst>
            <a:ext uri="{FF2B5EF4-FFF2-40B4-BE49-F238E27FC236}">
              <a16:creationId xmlns:a16="http://schemas.microsoft.com/office/drawing/2014/main" id="{9235CADF-D57B-4E8A-A912-7E0E0A4DD1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FF0374F8-DDB8-456B-90B8-1CB3A4DB802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88B26F9E-D9AB-4052-8D86-41BF874FF73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926CDDFD-A3E9-4090-9364-FA1FDB6E3D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id="{FD09DE9C-5153-4EB1-91B3-A605AA5766D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30" name="Text Box 10">
          <a:extLst>
            <a:ext uri="{FF2B5EF4-FFF2-40B4-BE49-F238E27FC236}">
              <a16:creationId xmlns:a16="http://schemas.microsoft.com/office/drawing/2014/main" id="{04B38270-E984-4A06-AB9A-5E9EF25815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31" name="Text Box 11">
          <a:extLst>
            <a:ext uri="{FF2B5EF4-FFF2-40B4-BE49-F238E27FC236}">
              <a16:creationId xmlns:a16="http://schemas.microsoft.com/office/drawing/2014/main" id="{4102FF15-BD6A-41E3-8BC7-E9172126457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32" name="Text Box 12">
          <a:extLst>
            <a:ext uri="{FF2B5EF4-FFF2-40B4-BE49-F238E27FC236}">
              <a16:creationId xmlns:a16="http://schemas.microsoft.com/office/drawing/2014/main" id="{15306F36-EAE0-4EF5-84FF-467613D755E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33" name="Text Box 13">
          <a:extLst>
            <a:ext uri="{FF2B5EF4-FFF2-40B4-BE49-F238E27FC236}">
              <a16:creationId xmlns:a16="http://schemas.microsoft.com/office/drawing/2014/main" id="{FCA8A39C-9F0E-483C-A521-FBF6C1CFB16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34" name="Text Box 14">
          <a:extLst>
            <a:ext uri="{FF2B5EF4-FFF2-40B4-BE49-F238E27FC236}">
              <a16:creationId xmlns:a16="http://schemas.microsoft.com/office/drawing/2014/main" id="{CD51E4B6-E112-485C-9BA7-1F59F5B6345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F8B3F000-F43A-48CC-8BBF-87DD8B7634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36" name="Text Box 16">
          <a:extLst>
            <a:ext uri="{FF2B5EF4-FFF2-40B4-BE49-F238E27FC236}">
              <a16:creationId xmlns:a16="http://schemas.microsoft.com/office/drawing/2014/main" id="{976D89B5-8736-4595-BC17-8887B0A53B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37" name="Text Box 17">
          <a:extLst>
            <a:ext uri="{FF2B5EF4-FFF2-40B4-BE49-F238E27FC236}">
              <a16:creationId xmlns:a16="http://schemas.microsoft.com/office/drawing/2014/main" id="{B48486BF-95C5-415B-B08B-82D3656386D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38" name="Text Box 18">
          <a:extLst>
            <a:ext uri="{FF2B5EF4-FFF2-40B4-BE49-F238E27FC236}">
              <a16:creationId xmlns:a16="http://schemas.microsoft.com/office/drawing/2014/main" id="{1E56395A-3EB0-46DA-964F-CADD922C2EB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39" name="Text Box 19">
          <a:extLst>
            <a:ext uri="{FF2B5EF4-FFF2-40B4-BE49-F238E27FC236}">
              <a16:creationId xmlns:a16="http://schemas.microsoft.com/office/drawing/2014/main" id="{0A11EA6E-3B2E-4483-8CCC-03A43FA9A73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40" name="Text Box 20">
          <a:extLst>
            <a:ext uri="{FF2B5EF4-FFF2-40B4-BE49-F238E27FC236}">
              <a16:creationId xmlns:a16="http://schemas.microsoft.com/office/drawing/2014/main" id="{B2E07CFF-7F1F-422E-AD81-75106DF2F67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41" name="Text Box 21">
          <a:extLst>
            <a:ext uri="{FF2B5EF4-FFF2-40B4-BE49-F238E27FC236}">
              <a16:creationId xmlns:a16="http://schemas.microsoft.com/office/drawing/2014/main" id="{431092EC-54F8-4EA5-822A-BB90EBB548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42" name="Text Box 22">
          <a:extLst>
            <a:ext uri="{FF2B5EF4-FFF2-40B4-BE49-F238E27FC236}">
              <a16:creationId xmlns:a16="http://schemas.microsoft.com/office/drawing/2014/main" id="{747D6611-95BA-43C3-A33B-B5849BA0D2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43" name="Text Box 23">
          <a:extLst>
            <a:ext uri="{FF2B5EF4-FFF2-40B4-BE49-F238E27FC236}">
              <a16:creationId xmlns:a16="http://schemas.microsoft.com/office/drawing/2014/main" id="{0345A79C-90E7-404C-823B-07559C5E8EB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44" name="Text Box 7">
          <a:extLst>
            <a:ext uri="{FF2B5EF4-FFF2-40B4-BE49-F238E27FC236}">
              <a16:creationId xmlns:a16="http://schemas.microsoft.com/office/drawing/2014/main" id="{DAD05D3E-7EB1-4FF1-8EC2-2BBD29C73ED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29F1331E-B91D-4B15-BEE2-598FE19641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7439D3B2-395E-4E93-A275-BBFBC5B02B1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C2E38287-F027-4E4F-8A73-62E45E18165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48" name="Text Box 11">
          <a:extLst>
            <a:ext uri="{FF2B5EF4-FFF2-40B4-BE49-F238E27FC236}">
              <a16:creationId xmlns:a16="http://schemas.microsoft.com/office/drawing/2014/main" id="{A633C2CC-A098-4E68-A438-CEF5C6D6762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49" name="Text Box 12">
          <a:extLst>
            <a:ext uri="{FF2B5EF4-FFF2-40B4-BE49-F238E27FC236}">
              <a16:creationId xmlns:a16="http://schemas.microsoft.com/office/drawing/2014/main" id="{9536E27E-66C5-4409-9E08-323F5FEDD94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50" name="Text Box 13">
          <a:extLst>
            <a:ext uri="{FF2B5EF4-FFF2-40B4-BE49-F238E27FC236}">
              <a16:creationId xmlns:a16="http://schemas.microsoft.com/office/drawing/2014/main" id="{668B6024-04CA-4861-9DD7-CF4D967F5D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51" name="Text Box 14">
          <a:extLst>
            <a:ext uri="{FF2B5EF4-FFF2-40B4-BE49-F238E27FC236}">
              <a16:creationId xmlns:a16="http://schemas.microsoft.com/office/drawing/2014/main" id="{60AF0B92-F8CD-4B94-8F01-DB6F2B2F1EC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2" name="Text Box 16">
          <a:extLst>
            <a:ext uri="{FF2B5EF4-FFF2-40B4-BE49-F238E27FC236}">
              <a16:creationId xmlns:a16="http://schemas.microsoft.com/office/drawing/2014/main" id="{EA21EEE8-F6DF-4A1C-A049-686D81090D0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53" name="Text Box 17">
          <a:extLst>
            <a:ext uri="{FF2B5EF4-FFF2-40B4-BE49-F238E27FC236}">
              <a16:creationId xmlns:a16="http://schemas.microsoft.com/office/drawing/2014/main" id="{0773EA81-1D55-479C-8EEB-6243EE03406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4" name="Text Box 18">
          <a:extLst>
            <a:ext uri="{FF2B5EF4-FFF2-40B4-BE49-F238E27FC236}">
              <a16:creationId xmlns:a16="http://schemas.microsoft.com/office/drawing/2014/main" id="{536C7F3A-97F8-4D00-A93B-D6689108C44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E143AEA8-9B17-4F9E-9D84-A6D0B84A3A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6" name="Text Box 20">
          <a:extLst>
            <a:ext uri="{FF2B5EF4-FFF2-40B4-BE49-F238E27FC236}">
              <a16:creationId xmlns:a16="http://schemas.microsoft.com/office/drawing/2014/main" id="{A32EE872-AB0D-4931-82D2-AEAD30602CE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7" name="Text Box 21">
          <a:extLst>
            <a:ext uri="{FF2B5EF4-FFF2-40B4-BE49-F238E27FC236}">
              <a16:creationId xmlns:a16="http://schemas.microsoft.com/office/drawing/2014/main" id="{F91938E1-30B3-431E-ACDC-D82177EBD47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8" name="Text Box 22">
          <a:extLst>
            <a:ext uri="{FF2B5EF4-FFF2-40B4-BE49-F238E27FC236}">
              <a16:creationId xmlns:a16="http://schemas.microsoft.com/office/drawing/2014/main" id="{5CBF89A8-3EE3-48E3-8537-ED9777B5940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59" name="Text Box 23">
          <a:extLst>
            <a:ext uri="{FF2B5EF4-FFF2-40B4-BE49-F238E27FC236}">
              <a16:creationId xmlns:a16="http://schemas.microsoft.com/office/drawing/2014/main" id="{3AABB7B1-E9A9-4AB3-956A-7F7325EEA4C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68AF8D83-27F3-4924-A878-2925C68617D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61" name="Text Box 7">
          <a:extLst>
            <a:ext uri="{FF2B5EF4-FFF2-40B4-BE49-F238E27FC236}">
              <a16:creationId xmlns:a16="http://schemas.microsoft.com/office/drawing/2014/main" id="{9A0F0389-E1CB-482B-A88F-2A1C896ACFC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2" name="Text Box 8">
          <a:extLst>
            <a:ext uri="{FF2B5EF4-FFF2-40B4-BE49-F238E27FC236}">
              <a16:creationId xmlns:a16="http://schemas.microsoft.com/office/drawing/2014/main" id="{EF1AE198-401C-47ED-9E5E-8697134E84D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AA89136C-14BF-4571-A833-138FB588BB4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4" name="Text Box 10">
          <a:extLst>
            <a:ext uri="{FF2B5EF4-FFF2-40B4-BE49-F238E27FC236}">
              <a16:creationId xmlns:a16="http://schemas.microsoft.com/office/drawing/2014/main" id="{3D9ED6CB-EDB2-433D-AD4F-0DB6C3B0F6B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5" name="Text Box 11">
          <a:extLst>
            <a:ext uri="{FF2B5EF4-FFF2-40B4-BE49-F238E27FC236}">
              <a16:creationId xmlns:a16="http://schemas.microsoft.com/office/drawing/2014/main" id="{113408DA-E5BD-47F3-8041-A0408ACEFAF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6" name="Text Box 12">
          <a:extLst>
            <a:ext uri="{FF2B5EF4-FFF2-40B4-BE49-F238E27FC236}">
              <a16:creationId xmlns:a16="http://schemas.microsoft.com/office/drawing/2014/main" id="{3A6167AA-1A9E-44A2-9BE7-8289F77A95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7" name="Text Box 13">
          <a:extLst>
            <a:ext uri="{FF2B5EF4-FFF2-40B4-BE49-F238E27FC236}">
              <a16:creationId xmlns:a16="http://schemas.microsoft.com/office/drawing/2014/main" id="{B533ED68-221E-4D57-82E8-A5FD2D9A1D2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8" name="Text Box 14">
          <a:extLst>
            <a:ext uri="{FF2B5EF4-FFF2-40B4-BE49-F238E27FC236}">
              <a16:creationId xmlns:a16="http://schemas.microsoft.com/office/drawing/2014/main" id="{3091340A-C4DA-4CC9-ADA4-F1BBCA4B2CF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7BA40032-353C-4474-A19D-5852132C6E0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62C1F761-2FFB-4648-83EA-BBF3D4192AD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871" name="Text Box 17">
          <a:extLst>
            <a:ext uri="{FF2B5EF4-FFF2-40B4-BE49-F238E27FC236}">
              <a16:creationId xmlns:a16="http://schemas.microsoft.com/office/drawing/2014/main" id="{2F8886D9-303D-4282-8D6F-A97EF083EBF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2" name="Text Box 18">
          <a:extLst>
            <a:ext uri="{FF2B5EF4-FFF2-40B4-BE49-F238E27FC236}">
              <a16:creationId xmlns:a16="http://schemas.microsoft.com/office/drawing/2014/main" id="{6FC11FD2-5533-4BB9-8820-32F204911E0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3" name="Text Box 19">
          <a:extLst>
            <a:ext uri="{FF2B5EF4-FFF2-40B4-BE49-F238E27FC236}">
              <a16:creationId xmlns:a16="http://schemas.microsoft.com/office/drawing/2014/main" id="{711D8B3E-B97E-4D07-9DB5-F0A63374135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4" name="Text Box 20">
          <a:extLst>
            <a:ext uri="{FF2B5EF4-FFF2-40B4-BE49-F238E27FC236}">
              <a16:creationId xmlns:a16="http://schemas.microsoft.com/office/drawing/2014/main" id="{9884B4DA-D2AA-45DF-BE1F-FCB18BA14DC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5" name="Text Box 21">
          <a:extLst>
            <a:ext uri="{FF2B5EF4-FFF2-40B4-BE49-F238E27FC236}">
              <a16:creationId xmlns:a16="http://schemas.microsoft.com/office/drawing/2014/main" id="{BD430A2A-DA1A-4A25-BBD7-E121B1527FB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6" name="Text Box 22">
          <a:extLst>
            <a:ext uri="{FF2B5EF4-FFF2-40B4-BE49-F238E27FC236}">
              <a16:creationId xmlns:a16="http://schemas.microsoft.com/office/drawing/2014/main" id="{4D686A66-6DFA-439C-8471-E3E99D9C644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877" name="Text Box 23">
          <a:extLst>
            <a:ext uri="{FF2B5EF4-FFF2-40B4-BE49-F238E27FC236}">
              <a16:creationId xmlns:a16="http://schemas.microsoft.com/office/drawing/2014/main" id="{6D20C443-F0AC-42AC-808A-AA4FE17E4FB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C718346C-A3E7-4CDE-B320-A1C3E14DEFF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1F78BA02-A31D-4ED9-9258-57D4D98F0F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37790CF0-FED3-4CD7-BFB1-D9E4CEB2288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81" name="Text Box 10">
          <a:extLst>
            <a:ext uri="{FF2B5EF4-FFF2-40B4-BE49-F238E27FC236}">
              <a16:creationId xmlns:a16="http://schemas.microsoft.com/office/drawing/2014/main" id="{600FC35C-C299-43EB-B49D-4744F9BCC35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id="{CD89652B-3D1C-41F2-B87E-C392ED90385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83" name="Text Box 12">
          <a:extLst>
            <a:ext uri="{FF2B5EF4-FFF2-40B4-BE49-F238E27FC236}">
              <a16:creationId xmlns:a16="http://schemas.microsoft.com/office/drawing/2014/main" id="{CFDDFEA9-F06A-4688-B18A-E4F2692859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84" name="Text Box 13">
          <a:extLst>
            <a:ext uri="{FF2B5EF4-FFF2-40B4-BE49-F238E27FC236}">
              <a16:creationId xmlns:a16="http://schemas.microsoft.com/office/drawing/2014/main" id="{65601A95-44E9-48C3-AF2A-B05D839B61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85" name="Text Box 14">
          <a:extLst>
            <a:ext uri="{FF2B5EF4-FFF2-40B4-BE49-F238E27FC236}">
              <a16:creationId xmlns:a16="http://schemas.microsoft.com/office/drawing/2014/main" id="{1F7E683C-752C-4445-BDAD-CA91A004A68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D9ECB9A9-A1E2-4138-9C49-78B55A8B2E9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887" name="Text Box 17">
          <a:extLst>
            <a:ext uri="{FF2B5EF4-FFF2-40B4-BE49-F238E27FC236}">
              <a16:creationId xmlns:a16="http://schemas.microsoft.com/office/drawing/2014/main" id="{813346B0-FF3D-4BF4-AFB0-025CE3015D0E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88" name="Text Box 18">
          <a:extLst>
            <a:ext uri="{FF2B5EF4-FFF2-40B4-BE49-F238E27FC236}">
              <a16:creationId xmlns:a16="http://schemas.microsoft.com/office/drawing/2014/main" id="{DC0DDD9F-6301-41FD-A656-37BF01CC92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89" name="Text Box 19">
          <a:extLst>
            <a:ext uri="{FF2B5EF4-FFF2-40B4-BE49-F238E27FC236}">
              <a16:creationId xmlns:a16="http://schemas.microsoft.com/office/drawing/2014/main" id="{FA1F15DB-E520-4CD6-9953-A8695B6937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90" name="Text Box 20">
          <a:extLst>
            <a:ext uri="{FF2B5EF4-FFF2-40B4-BE49-F238E27FC236}">
              <a16:creationId xmlns:a16="http://schemas.microsoft.com/office/drawing/2014/main" id="{3088E47C-19C4-49AB-9456-A1614557491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91" name="Text Box 21">
          <a:extLst>
            <a:ext uri="{FF2B5EF4-FFF2-40B4-BE49-F238E27FC236}">
              <a16:creationId xmlns:a16="http://schemas.microsoft.com/office/drawing/2014/main" id="{A8478AC8-34F9-4A87-B60F-5EF9994DFFB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92" name="Text Box 22">
          <a:extLst>
            <a:ext uri="{FF2B5EF4-FFF2-40B4-BE49-F238E27FC236}">
              <a16:creationId xmlns:a16="http://schemas.microsoft.com/office/drawing/2014/main" id="{A7B354F0-11F6-4C6D-91A4-ADA19B8DD7C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893" name="Text Box 23">
          <a:extLst>
            <a:ext uri="{FF2B5EF4-FFF2-40B4-BE49-F238E27FC236}">
              <a16:creationId xmlns:a16="http://schemas.microsoft.com/office/drawing/2014/main" id="{F5441572-3061-4337-A243-0F6C8F2EEBC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94" name="Text Box 6">
          <a:extLst>
            <a:ext uri="{FF2B5EF4-FFF2-40B4-BE49-F238E27FC236}">
              <a16:creationId xmlns:a16="http://schemas.microsoft.com/office/drawing/2014/main" id="{312819E8-19CD-49EE-A8C4-1A0CF70B70B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52E080C8-01DF-4F6B-A45D-FF1D218A2295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8F689A7D-95C6-496C-8A02-AD94827DD38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DF5AB5BD-7C6F-452A-A612-8337EE72DD5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E2E74092-04DE-4CA4-961E-7195EB266B3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899" name="Text Box 11">
          <a:extLst>
            <a:ext uri="{FF2B5EF4-FFF2-40B4-BE49-F238E27FC236}">
              <a16:creationId xmlns:a16="http://schemas.microsoft.com/office/drawing/2014/main" id="{FCF0E33B-1434-4068-BD34-9BA56CF6C0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00" name="Text Box 12">
          <a:extLst>
            <a:ext uri="{FF2B5EF4-FFF2-40B4-BE49-F238E27FC236}">
              <a16:creationId xmlns:a16="http://schemas.microsoft.com/office/drawing/2014/main" id="{484BCFAF-A69F-4269-97C2-F8F5ADDE125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01" name="Text Box 13">
          <a:extLst>
            <a:ext uri="{FF2B5EF4-FFF2-40B4-BE49-F238E27FC236}">
              <a16:creationId xmlns:a16="http://schemas.microsoft.com/office/drawing/2014/main" id="{E0434C81-837A-4519-91E4-CA006E9983C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02" name="Text Box 14">
          <a:extLst>
            <a:ext uri="{FF2B5EF4-FFF2-40B4-BE49-F238E27FC236}">
              <a16:creationId xmlns:a16="http://schemas.microsoft.com/office/drawing/2014/main" id="{C6189542-FD6F-4F58-8EDA-EED79ED29E7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B1EF63A3-9C62-4C7D-BF63-965CF717A9C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DE8EAA23-D253-4033-A5F8-80ECF714D4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905" name="Text Box 17">
          <a:extLst>
            <a:ext uri="{FF2B5EF4-FFF2-40B4-BE49-F238E27FC236}">
              <a16:creationId xmlns:a16="http://schemas.microsoft.com/office/drawing/2014/main" id="{39BE3AAC-CB16-4B99-A6F6-6546FC50D562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06" name="Text Box 18">
          <a:extLst>
            <a:ext uri="{FF2B5EF4-FFF2-40B4-BE49-F238E27FC236}">
              <a16:creationId xmlns:a16="http://schemas.microsoft.com/office/drawing/2014/main" id="{05BCEE0E-AE50-4CFE-B234-B11E1B7788B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DA4C74CA-F548-46F6-8174-9511021291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08" name="Text Box 20">
          <a:extLst>
            <a:ext uri="{FF2B5EF4-FFF2-40B4-BE49-F238E27FC236}">
              <a16:creationId xmlns:a16="http://schemas.microsoft.com/office/drawing/2014/main" id="{5AD7D926-3C96-4DCD-A1AC-1913AD11ECB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09" name="Text Box 21">
          <a:extLst>
            <a:ext uri="{FF2B5EF4-FFF2-40B4-BE49-F238E27FC236}">
              <a16:creationId xmlns:a16="http://schemas.microsoft.com/office/drawing/2014/main" id="{A4A4D073-7002-4BA5-8136-CFEF291731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10" name="Text Box 22">
          <a:extLst>
            <a:ext uri="{FF2B5EF4-FFF2-40B4-BE49-F238E27FC236}">
              <a16:creationId xmlns:a16="http://schemas.microsoft.com/office/drawing/2014/main" id="{42927A3A-E288-465D-AECF-FBBB414F99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11" name="Text Box 23">
          <a:extLst>
            <a:ext uri="{FF2B5EF4-FFF2-40B4-BE49-F238E27FC236}">
              <a16:creationId xmlns:a16="http://schemas.microsoft.com/office/drawing/2014/main" id="{003F2678-5141-4617-99B2-DC2BA65B780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912" name="Text Box 7">
          <a:extLst>
            <a:ext uri="{FF2B5EF4-FFF2-40B4-BE49-F238E27FC236}">
              <a16:creationId xmlns:a16="http://schemas.microsoft.com/office/drawing/2014/main" id="{B3509EC9-F756-4C6B-9F55-A2E9715466B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8FBA53EB-8126-4FAA-A31A-E1EF1BC94A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90761771-3A72-48A4-9AD0-57F27949FB4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15" name="Text Box 10">
          <a:extLst>
            <a:ext uri="{FF2B5EF4-FFF2-40B4-BE49-F238E27FC236}">
              <a16:creationId xmlns:a16="http://schemas.microsoft.com/office/drawing/2014/main" id="{68744322-1EEB-4E2F-8A3A-9D4235F804D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16" name="Text Box 11">
          <a:extLst>
            <a:ext uri="{FF2B5EF4-FFF2-40B4-BE49-F238E27FC236}">
              <a16:creationId xmlns:a16="http://schemas.microsoft.com/office/drawing/2014/main" id="{16FC8D91-8D1D-4AD2-BA93-1BA8A1278AB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17" name="Text Box 12">
          <a:extLst>
            <a:ext uri="{FF2B5EF4-FFF2-40B4-BE49-F238E27FC236}">
              <a16:creationId xmlns:a16="http://schemas.microsoft.com/office/drawing/2014/main" id="{DA4A2871-2F09-4706-B103-3379243D39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18" name="Text Box 13">
          <a:extLst>
            <a:ext uri="{FF2B5EF4-FFF2-40B4-BE49-F238E27FC236}">
              <a16:creationId xmlns:a16="http://schemas.microsoft.com/office/drawing/2014/main" id="{0CCF8BCB-9C7A-48F5-A768-E3F5E12D16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19" name="Text Box 14">
          <a:extLst>
            <a:ext uri="{FF2B5EF4-FFF2-40B4-BE49-F238E27FC236}">
              <a16:creationId xmlns:a16="http://schemas.microsoft.com/office/drawing/2014/main" id="{F5C0C5A7-729A-4C81-AA42-26BD8B54E3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F00F915B-26D6-4F2B-9F84-5550F13936B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921" name="Text Box 17">
          <a:extLst>
            <a:ext uri="{FF2B5EF4-FFF2-40B4-BE49-F238E27FC236}">
              <a16:creationId xmlns:a16="http://schemas.microsoft.com/office/drawing/2014/main" id="{819C7D20-6894-4B95-A398-52FE9CC9560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2" name="Text Box 18">
          <a:extLst>
            <a:ext uri="{FF2B5EF4-FFF2-40B4-BE49-F238E27FC236}">
              <a16:creationId xmlns:a16="http://schemas.microsoft.com/office/drawing/2014/main" id="{CF8EED24-068C-4A39-8C57-E50C4AEC4D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7AEEF46C-60CA-45E4-B39E-60DC7E775D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E4F09B33-EAFD-4DD6-9636-5BFB633A332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2BFF36C2-FCF8-4719-B02E-D7DA45D3186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6" name="Text Box 22">
          <a:extLst>
            <a:ext uri="{FF2B5EF4-FFF2-40B4-BE49-F238E27FC236}">
              <a16:creationId xmlns:a16="http://schemas.microsoft.com/office/drawing/2014/main" id="{E535303A-040C-4205-ACF0-C28EAF0A689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27" name="Text Box 23">
          <a:extLst>
            <a:ext uri="{FF2B5EF4-FFF2-40B4-BE49-F238E27FC236}">
              <a16:creationId xmlns:a16="http://schemas.microsoft.com/office/drawing/2014/main" id="{4D570818-9BFE-4D9B-ABE3-20D722B6FFB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928" name="Text Box 6">
          <a:extLst>
            <a:ext uri="{FF2B5EF4-FFF2-40B4-BE49-F238E27FC236}">
              <a16:creationId xmlns:a16="http://schemas.microsoft.com/office/drawing/2014/main" id="{D2F2DD30-96CF-41EE-84A6-897CDBE1268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929" name="Text Box 7">
          <a:extLst>
            <a:ext uri="{FF2B5EF4-FFF2-40B4-BE49-F238E27FC236}">
              <a16:creationId xmlns:a16="http://schemas.microsoft.com/office/drawing/2014/main" id="{6D1C4C52-8381-4F01-A788-E94FC7649788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0" name="Text Box 8">
          <a:extLst>
            <a:ext uri="{FF2B5EF4-FFF2-40B4-BE49-F238E27FC236}">
              <a16:creationId xmlns:a16="http://schemas.microsoft.com/office/drawing/2014/main" id="{4E974E5C-BCD1-4207-9135-7B067028FDE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26A3D650-5D90-49C8-8421-22272CE09E4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2" name="Text Box 10">
          <a:extLst>
            <a:ext uri="{FF2B5EF4-FFF2-40B4-BE49-F238E27FC236}">
              <a16:creationId xmlns:a16="http://schemas.microsoft.com/office/drawing/2014/main" id="{A28780EE-FFDB-40D4-AAA1-DC638EAAD54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3" name="Text Box 11">
          <a:extLst>
            <a:ext uri="{FF2B5EF4-FFF2-40B4-BE49-F238E27FC236}">
              <a16:creationId xmlns:a16="http://schemas.microsoft.com/office/drawing/2014/main" id="{BEC6CB04-4516-49C5-828E-CB142502779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4" name="Text Box 12">
          <a:extLst>
            <a:ext uri="{FF2B5EF4-FFF2-40B4-BE49-F238E27FC236}">
              <a16:creationId xmlns:a16="http://schemas.microsoft.com/office/drawing/2014/main" id="{35047EB7-9C34-497F-91DE-87AC638B8F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C7CA60A4-CE3E-4803-817F-C14661C1A64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325FC368-4F99-4FC4-8060-19042F77E33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D49FF23B-672F-4BE2-A090-9A2B6A453DF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38" name="Text Box 16">
          <a:extLst>
            <a:ext uri="{FF2B5EF4-FFF2-40B4-BE49-F238E27FC236}">
              <a16:creationId xmlns:a16="http://schemas.microsoft.com/office/drawing/2014/main" id="{2702D5A3-9D64-4CB9-AB6C-8F19504843A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939" name="Text Box 17">
          <a:extLst>
            <a:ext uri="{FF2B5EF4-FFF2-40B4-BE49-F238E27FC236}">
              <a16:creationId xmlns:a16="http://schemas.microsoft.com/office/drawing/2014/main" id="{0DFEC438-C37B-4EC0-86FF-1EBA23B8A84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40" name="Text Box 18">
          <a:extLst>
            <a:ext uri="{FF2B5EF4-FFF2-40B4-BE49-F238E27FC236}">
              <a16:creationId xmlns:a16="http://schemas.microsoft.com/office/drawing/2014/main" id="{69B6A259-3E11-458E-BE0B-C499960DE6F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41" name="Text Box 19">
          <a:extLst>
            <a:ext uri="{FF2B5EF4-FFF2-40B4-BE49-F238E27FC236}">
              <a16:creationId xmlns:a16="http://schemas.microsoft.com/office/drawing/2014/main" id="{3405ED45-939D-4468-B1AC-BEE3E581728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42" name="Text Box 20">
          <a:extLst>
            <a:ext uri="{FF2B5EF4-FFF2-40B4-BE49-F238E27FC236}">
              <a16:creationId xmlns:a16="http://schemas.microsoft.com/office/drawing/2014/main" id="{AE054BAF-5A1B-4AC3-8D66-A81F9C2E2F8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43" name="Text Box 21">
          <a:extLst>
            <a:ext uri="{FF2B5EF4-FFF2-40B4-BE49-F238E27FC236}">
              <a16:creationId xmlns:a16="http://schemas.microsoft.com/office/drawing/2014/main" id="{D41028BD-975B-4E76-BA31-6CDB45CBD0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44" name="Text Box 22">
          <a:extLst>
            <a:ext uri="{FF2B5EF4-FFF2-40B4-BE49-F238E27FC236}">
              <a16:creationId xmlns:a16="http://schemas.microsoft.com/office/drawing/2014/main" id="{A9D2163E-0658-443A-9BE0-E372FDA6DAF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945" name="Text Box 23">
          <a:extLst>
            <a:ext uri="{FF2B5EF4-FFF2-40B4-BE49-F238E27FC236}">
              <a16:creationId xmlns:a16="http://schemas.microsoft.com/office/drawing/2014/main" id="{D1F5C2F1-457C-4AE4-8844-D20FC97922F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46</xdr:row>
      <xdr:rowOff>154305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F2A115ED-85CE-4D82-B569-D29A22CC6F24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142875</xdr:rowOff>
    </xdr:from>
    <xdr:to>
      <xdr:col>3</xdr:col>
      <xdr:colOff>76200</xdr:colOff>
      <xdr:row>45</xdr:row>
      <xdr:rowOff>144781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1AEA2DD3-B948-432E-9622-6F2940A729E4}"/>
            </a:ext>
          </a:extLst>
        </xdr:cNvPr>
        <xdr:cNvSpPr txBox="1">
          <a:spLocks noChangeArrowheads="1"/>
        </xdr:cNvSpPr>
      </xdr:nvSpPr>
      <xdr:spPr bwMode="auto">
        <a:xfrm>
          <a:off x="4206240" y="7282815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47</xdr:row>
      <xdr:rowOff>51434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DE94BEF9-6F26-4BEF-AE4E-651D18E9193A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142875</xdr:rowOff>
    </xdr:from>
    <xdr:to>
      <xdr:col>3</xdr:col>
      <xdr:colOff>76200</xdr:colOff>
      <xdr:row>78</xdr:row>
      <xdr:rowOff>190499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7F58C7FE-62F5-4F27-A9FE-8D6770CC2A94}"/>
            </a:ext>
          </a:extLst>
        </xdr:cNvPr>
        <xdr:cNvSpPr txBox="1">
          <a:spLocks noChangeArrowheads="1"/>
        </xdr:cNvSpPr>
      </xdr:nvSpPr>
      <xdr:spPr bwMode="auto">
        <a:xfrm>
          <a:off x="4206240" y="13005435"/>
          <a:ext cx="76200" cy="42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142875</xdr:rowOff>
    </xdr:from>
    <xdr:to>
      <xdr:col>3</xdr:col>
      <xdr:colOff>76200</xdr:colOff>
      <xdr:row>79</xdr:row>
      <xdr:rowOff>66674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AD95976A-6F90-464A-A07D-05917760C2DB}"/>
            </a:ext>
          </a:extLst>
        </xdr:cNvPr>
        <xdr:cNvSpPr txBox="1">
          <a:spLocks noChangeArrowheads="1"/>
        </xdr:cNvSpPr>
      </xdr:nvSpPr>
      <xdr:spPr bwMode="auto">
        <a:xfrm>
          <a:off x="4206240" y="13005435"/>
          <a:ext cx="762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142875</xdr:rowOff>
    </xdr:from>
    <xdr:to>
      <xdr:col>3</xdr:col>
      <xdr:colOff>76200</xdr:colOff>
      <xdr:row>48</xdr:row>
      <xdr:rowOff>154305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4E738B4-F331-44C1-9B08-27743C7A3F1A}"/>
            </a:ext>
          </a:extLst>
        </xdr:cNvPr>
        <xdr:cNvSpPr txBox="1">
          <a:spLocks noChangeArrowheads="1"/>
        </xdr:cNvSpPr>
      </xdr:nvSpPr>
      <xdr:spPr bwMode="auto">
        <a:xfrm>
          <a:off x="4206240" y="7740015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142875</xdr:rowOff>
    </xdr:from>
    <xdr:to>
      <xdr:col>3</xdr:col>
      <xdr:colOff>76200</xdr:colOff>
      <xdr:row>47</xdr:row>
      <xdr:rowOff>150965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DC351B9E-669B-4E4A-B36F-E17C9886A6D4}"/>
            </a:ext>
          </a:extLst>
        </xdr:cNvPr>
        <xdr:cNvSpPr txBox="1">
          <a:spLocks noChangeArrowheads="1"/>
        </xdr:cNvSpPr>
      </xdr:nvSpPr>
      <xdr:spPr bwMode="auto">
        <a:xfrm>
          <a:off x="4206240" y="7587615"/>
          <a:ext cx="76200" cy="1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142875</xdr:rowOff>
    </xdr:from>
    <xdr:to>
      <xdr:col>3</xdr:col>
      <xdr:colOff>76200</xdr:colOff>
      <xdr:row>49</xdr:row>
      <xdr:rowOff>64770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63750629-F7AE-49AB-A466-EEED1ABDD1FA}"/>
            </a:ext>
          </a:extLst>
        </xdr:cNvPr>
        <xdr:cNvSpPr txBox="1">
          <a:spLocks noChangeArrowheads="1"/>
        </xdr:cNvSpPr>
      </xdr:nvSpPr>
      <xdr:spPr bwMode="auto">
        <a:xfrm>
          <a:off x="4206240" y="7740015"/>
          <a:ext cx="76200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100</xdr:row>
      <xdr:rowOff>190500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15518125-58E5-4E42-A53F-14A7D27928D7}"/>
            </a:ext>
          </a:extLst>
        </xdr:cNvPr>
        <xdr:cNvSpPr txBox="1">
          <a:spLocks noChangeArrowheads="1"/>
        </xdr:cNvSpPr>
      </xdr:nvSpPr>
      <xdr:spPr bwMode="auto">
        <a:xfrm>
          <a:off x="849630" y="175564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11429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74C971AD-472C-47D6-ABE2-9049B9FB3647}"/>
            </a:ext>
          </a:extLst>
        </xdr:cNvPr>
        <xdr:cNvSpPr txBox="1">
          <a:spLocks noChangeArrowheads="1"/>
        </xdr:cNvSpPr>
      </xdr:nvSpPr>
      <xdr:spPr bwMode="auto">
        <a:xfrm>
          <a:off x="849630" y="157962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11429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31F9E68D-64FB-4D08-8A6E-C2171A7569EB}"/>
            </a:ext>
          </a:extLst>
        </xdr:cNvPr>
        <xdr:cNvSpPr txBox="1">
          <a:spLocks noChangeArrowheads="1"/>
        </xdr:cNvSpPr>
      </xdr:nvSpPr>
      <xdr:spPr bwMode="auto">
        <a:xfrm>
          <a:off x="849630" y="157962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11429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E7C69C3C-8EBA-45E4-9253-949B7D46CEE1}"/>
            </a:ext>
          </a:extLst>
        </xdr:cNvPr>
        <xdr:cNvSpPr txBox="1">
          <a:spLocks noChangeArrowheads="1"/>
        </xdr:cNvSpPr>
      </xdr:nvSpPr>
      <xdr:spPr bwMode="auto">
        <a:xfrm>
          <a:off x="849630" y="157962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11429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47F50279-DB3B-48D2-8456-9EABA9269C0E}"/>
            </a:ext>
          </a:extLst>
        </xdr:cNvPr>
        <xdr:cNvSpPr txBox="1">
          <a:spLocks noChangeArrowheads="1"/>
        </xdr:cNvSpPr>
      </xdr:nvSpPr>
      <xdr:spPr bwMode="auto">
        <a:xfrm>
          <a:off x="849630" y="157962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62DF69E-C07E-4282-97C7-93C74911920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6FA2480C-F485-4EF7-B13E-DE896400448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46</xdr:row>
      <xdr:rowOff>154305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C521B753-5F30-4F34-A4A0-A36D27FF78DE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142875</xdr:rowOff>
    </xdr:from>
    <xdr:to>
      <xdr:col>3</xdr:col>
      <xdr:colOff>76200</xdr:colOff>
      <xdr:row>45</xdr:row>
      <xdr:rowOff>144781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6488C227-E6B5-47B0-B550-16B06A9E7971}"/>
            </a:ext>
          </a:extLst>
        </xdr:cNvPr>
        <xdr:cNvSpPr txBox="1">
          <a:spLocks noChangeArrowheads="1"/>
        </xdr:cNvSpPr>
      </xdr:nvSpPr>
      <xdr:spPr bwMode="auto">
        <a:xfrm>
          <a:off x="4206240" y="7282815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47</xdr:row>
      <xdr:rowOff>51434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CFB46A38-5DDD-4038-97A9-1D39DD51CC7E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46</xdr:row>
      <xdr:rowOff>154305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362EFE57-5CDA-4231-B0E3-E95806949108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142875</xdr:rowOff>
    </xdr:from>
    <xdr:to>
      <xdr:col>3</xdr:col>
      <xdr:colOff>76200</xdr:colOff>
      <xdr:row>45</xdr:row>
      <xdr:rowOff>144781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A280C1DD-90C0-42F1-97C5-7EA240EDA7B3}"/>
            </a:ext>
          </a:extLst>
        </xdr:cNvPr>
        <xdr:cNvSpPr txBox="1">
          <a:spLocks noChangeArrowheads="1"/>
        </xdr:cNvSpPr>
      </xdr:nvSpPr>
      <xdr:spPr bwMode="auto">
        <a:xfrm>
          <a:off x="4206240" y="7282815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142875</xdr:rowOff>
    </xdr:from>
    <xdr:to>
      <xdr:col>3</xdr:col>
      <xdr:colOff>76200</xdr:colOff>
      <xdr:row>47</xdr:row>
      <xdr:rowOff>51434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73CA94A0-8CE0-4F89-81C6-5B5795D16177}"/>
            </a:ext>
          </a:extLst>
        </xdr:cNvPr>
        <xdr:cNvSpPr txBox="1">
          <a:spLocks noChangeArrowheads="1"/>
        </xdr:cNvSpPr>
      </xdr:nvSpPr>
      <xdr:spPr bwMode="auto">
        <a:xfrm>
          <a:off x="4206240" y="7435215"/>
          <a:ext cx="76200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142875</xdr:rowOff>
    </xdr:from>
    <xdr:to>
      <xdr:col>3</xdr:col>
      <xdr:colOff>76200</xdr:colOff>
      <xdr:row>48</xdr:row>
      <xdr:rowOff>154305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C5E81DA5-03C3-4A15-97E6-DFB564FDD669}"/>
            </a:ext>
          </a:extLst>
        </xdr:cNvPr>
        <xdr:cNvSpPr txBox="1">
          <a:spLocks noChangeArrowheads="1"/>
        </xdr:cNvSpPr>
      </xdr:nvSpPr>
      <xdr:spPr bwMode="auto">
        <a:xfrm>
          <a:off x="4206240" y="7740015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142875</xdr:rowOff>
    </xdr:from>
    <xdr:to>
      <xdr:col>3</xdr:col>
      <xdr:colOff>76200</xdr:colOff>
      <xdr:row>47</xdr:row>
      <xdr:rowOff>150965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57EA71FC-A2AE-4D8A-BB27-C9B2CFE460D9}"/>
            </a:ext>
          </a:extLst>
        </xdr:cNvPr>
        <xdr:cNvSpPr txBox="1">
          <a:spLocks noChangeArrowheads="1"/>
        </xdr:cNvSpPr>
      </xdr:nvSpPr>
      <xdr:spPr bwMode="auto">
        <a:xfrm>
          <a:off x="4206240" y="7587615"/>
          <a:ext cx="76200" cy="1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142875</xdr:rowOff>
    </xdr:from>
    <xdr:to>
      <xdr:col>3</xdr:col>
      <xdr:colOff>76200</xdr:colOff>
      <xdr:row>49</xdr:row>
      <xdr:rowOff>64770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202299C3-B877-404F-B813-A0D0BAAE5866}"/>
            </a:ext>
          </a:extLst>
        </xdr:cNvPr>
        <xdr:cNvSpPr txBox="1">
          <a:spLocks noChangeArrowheads="1"/>
        </xdr:cNvSpPr>
      </xdr:nvSpPr>
      <xdr:spPr bwMode="auto">
        <a:xfrm>
          <a:off x="4206240" y="7740015"/>
          <a:ext cx="76200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142875</xdr:rowOff>
    </xdr:from>
    <xdr:to>
      <xdr:col>3</xdr:col>
      <xdr:colOff>76200</xdr:colOff>
      <xdr:row>78</xdr:row>
      <xdr:rowOff>190499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ACA0B967-0883-4F78-AD4F-528E7C4786C0}"/>
            </a:ext>
          </a:extLst>
        </xdr:cNvPr>
        <xdr:cNvSpPr txBox="1">
          <a:spLocks noChangeArrowheads="1"/>
        </xdr:cNvSpPr>
      </xdr:nvSpPr>
      <xdr:spPr bwMode="auto">
        <a:xfrm>
          <a:off x="4206240" y="13005435"/>
          <a:ext cx="76200" cy="42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142875</xdr:rowOff>
    </xdr:from>
    <xdr:to>
      <xdr:col>3</xdr:col>
      <xdr:colOff>76200</xdr:colOff>
      <xdr:row>79</xdr:row>
      <xdr:rowOff>66674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6DEE8752-0FCE-4CAD-A399-1424B02F5E88}"/>
            </a:ext>
          </a:extLst>
        </xdr:cNvPr>
        <xdr:cNvSpPr txBox="1">
          <a:spLocks noChangeArrowheads="1"/>
        </xdr:cNvSpPr>
      </xdr:nvSpPr>
      <xdr:spPr bwMode="auto">
        <a:xfrm>
          <a:off x="4206240" y="13005435"/>
          <a:ext cx="762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142875</xdr:rowOff>
    </xdr:from>
    <xdr:to>
      <xdr:col>3</xdr:col>
      <xdr:colOff>76200</xdr:colOff>
      <xdr:row>47</xdr:row>
      <xdr:rowOff>154304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8DACF061-2767-4418-BC2B-0532CC977D07}"/>
            </a:ext>
          </a:extLst>
        </xdr:cNvPr>
        <xdr:cNvSpPr txBox="1">
          <a:spLocks noChangeArrowheads="1"/>
        </xdr:cNvSpPr>
      </xdr:nvSpPr>
      <xdr:spPr bwMode="auto">
        <a:xfrm>
          <a:off x="4206240" y="7587615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142875</xdr:rowOff>
    </xdr:from>
    <xdr:to>
      <xdr:col>3</xdr:col>
      <xdr:colOff>76200</xdr:colOff>
      <xdr:row>48</xdr:row>
      <xdr:rowOff>64769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43A74205-3889-49C7-995C-B97FE0AF433E}"/>
            </a:ext>
          </a:extLst>
        </xdr:cNvPr>
        <xdr:cNvSpPr txBox="1">
          <a:spLocks noChangeArrowheads="1"/>
        </xdr:cNvSpPr>
      </xdr:nvSpPr>
      <xdr:spPr bwMode="auto">
        <a:xfrm>
          <a:off x="4206240" y="7587615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142875</xdr:rowOff>
    </xdr:from>
    <xdr:to>
      <xdr:col>3</xdr:col>
      <xdr:colOff>76200</xdr:colOff>
      <xdr:row>47</xdr:row>
      <xdr:rowOff>154304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83196282-77EC-4D28-A574-F4B71BA5D2E3}"/>
            </a:ext>
          </a:extLst>
        </xdr:cNvPr>
        <xdr:cNvSpPr txBox="1">
          <a:spLocks noChangeArrowheads="1"/>
        </xdr:cNvSpPr>
      </xdr:nvSpPr>
      <xdr:spPr bwMode="auto">
        <a:xfrm>
          <a:off x="4206240" y="7587615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142875</xdr:rowOff>
    </xdr:from>
    <xdr:to>
      <xdr:col>3</xdr:col>
      <xdr:colOff>76200</xdr:colOff>
      <xdr:row>48</xdr:row>
      <xdr:rowOff>64769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3D96FD06-02A3-47E5-8202-941399444DB9}"/>
            </a:ext>
          </a:extLst>
        </xdr:cNvPr>
        <xdr:cNvSpPr txBox="1">
          <a:spLocks noChangeArrowheads="1"/>
        </xdr:cNvSpPr>
      </xdr:nvSpPr>
      <xdr:spPr bwMode="auto">
        <a:xfrm>
          <a:off x="4206240" y="7587615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93</xdr:row>
      <xdr:rowOff>114300</xdr:rowOff>
    </xdr:from>
    <xdr:to>
      <xdr:col>6</xdr:col>
      <xdr:colOff>342900</xdr:colOff>
      <xdr:row>94</xdr:row>
      <xdr:rowOff>232408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70889D1-CCFF-4224-83AB-3AB82C715173}"/>
            </a:ext>
          </a:extLst>
        </xdr:cNvPr>
        <xdr:cNvSpPr txBox="1">
          <a:spLocks noChangeArrowheads="1"/>
        </xdr:cNvSpPr>
      </xdr:nvSpPr>
      <xdr:spPr bwMode="auto">
        <a:xfrm>
          <a:off x="6448425" y="16253460"/>
          <a:ext cx="66675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5B128D5C-2C03-4A04-B766-C23200BB555D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D75A6F4E-358B-4A6F-95A6-B8BC0041FA7B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A00B24AB-B248-4B40-8DE9-B52FB6C1719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AF751739-A9C3-421F-8430-547E27AF6A0A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773B1FC7-6052-48CB-A41C-5E2E832410BD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3F421788-98C3-47B2-B75F-3FA5C08444B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93</xdr:row>
      <xdr:rowOff>47625</xdr:rowOff>
    </xdr:from>
    <xdr:to>
      <xdr:col>4</xdr:col>
      <xdr:colOff>523875</xdr:colOff>
      <xdr:row>94</xdr:row>
      <xdr:rowOff>165733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94269876-567F-46E9-A769-4CAAB3267770}"/>
            </a:ext>
          </a:extLst>
        </xdr:cNvPr>
        <xdr:cNvSpPr txBox="1">
          <a:spLocks noChangeArrowheads="1"/>
        </xdr:cNvSpPr>
      </xdr:nvSpPr>
      <xdr:spPr bwMode="auto">
        <a:xfrm>
          <a:off x="5318760" y="16186785"/>
          <a:ext cx="66675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590550</xdr:colOff>
      <xdr:row>93</xdr:row>
      <xdr:rowOff>123825</xdr:rowOff>
    </xdr:from>
    <xdr:to>
      <xdr:col>4</xdr:col>
      <xdr:colOff>19050</xdr:colOff>
      <xdr:row>94</xdr:row>
      <xdr:rowOff>251458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F1CE78C8-473F-4865-9FBE-9F2B835B1D03}"/>
            </a:ext>
          </a:extLst>
        </xdr:cNvPr>
        <xdr:cNvSpPr txBox="1">
          <a:spLocks noChangeArrowheads="1"/>
        </xdr:cNvSpPr>
      </xdr:nvSpPr>
      <xdr:spPr bwMode="auto">
        <a:xfrm>
          <a:off x="4796790" y="16262985"/>
          <a:ext cx="83820" cy="310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B5FB17EF-3413-4B90-BBC8-A22D7A3C9C24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FCAB4E7D-8041-44F8-BDB5-33D3AD19D816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DA12221E-B43B-4B00-870E-41359369FEB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48A01F16-E32C-495C-A86A-E25BD52A06AA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1A51C9A4-83B9-49DE-A535-0D714A11D16B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B9939323-106C-486A-9D1C-4A316FAD59A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170814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AA01A803-AE5E-428D-9028-70002423C6B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170814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2FC8837C-5E43-42C1-997A-3FE9250FB77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170814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D1F984B1-FFA3-4785-9B76-CBB07A4E581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170814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D645D954-602E-4EC6-AF6D-E653596E33D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F40BB3DD-87BA-4EFD-94F1-4D09A1E3F2D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70D53337-8374-40FF-B808-0303B771926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20955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3A245479-D29F-4431-8E7A-83AE542A3BDC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41369D53-C0CF-4E35-B466-530DA7DFB9D1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D082FC2D-3AB7-4B18-8E95-B52982C8785D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20955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E931B3B2-370D-40AC-90C0-450845A04C69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12BF1F0-98CC-4231-8502-5D2858E3B169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20955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D26579B2-B572-445E-A777-05B53F1F28FD}"/>
            </a:ext>
          </a:extLst>
        </xdr:cNvPr>
        <xdr:cNvSpPr txBox="1">
          <a:spLocks noChangeArrowheads="1"/>
        </xdr:cNvSpPr>
      </xdr:nvSpPr>
      <xdr:spPr bwMode="auto">
        <a:xfrm>
          <a:off x="859155" y="166039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8117D131-B9E0-413C-8622-775574BE9F49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987CCE35-5F2E-408E-A82E-1FCC3C5D2AB5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200025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CFE64FF9-3C0F-479C-A6CE-D441BB299164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190500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43D1BE5-B65A-4E22-A9E5-0E379DFC73D3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190500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DCDF09A3-5F8F-4BE7-BC05-603637581780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200025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51029397-7E0C-44DB-AB49-9F9229128B80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190500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A0D4F6F4-809B-41BC-80A0-F04086D9B6BF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99</xdr:row>
      <xdr:rowOff>200025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4239C3C1-C01C-4FC9-9F8D-400810CD45D5}"/>
            </a:ext>
          </a:extLst>
        </xdr:cNvPr>
        <xdr:cNvSpPr txBox="1">
          <a:spLocks noChangeArrowheads="1"/>
        </xdr:cNvSpPr>
      </xdr:nvSpPr>
      <xdr:spPr bwMode="auto">
        <a:xfrm>
          <a:off x="859155" y="17244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190500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2D10B68B-0498-488C-9970-D086BA9064C0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200025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BC1C5E30-8CB1-4245-937F-353755BCC07D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190500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217E22EB-DF02-4D55-A991-4578BEE4556E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190500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7C3A1F20-25D1-4AF3-99B4-477988254127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200025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4E8CADAB-7D9C-4D97-B9D6-28B31689A918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190500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8252151B-E707-46A4-A7C5-601D6B2482C8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99</xdr:row>
      <xdr:rowOff>200025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8857A723-07C0-4053-9376-BFB79B246F84}"/>
            </a:ext>
          </a:extLst>
        </xdr:cNvPr>
        <xdr:cNvSpPr txBox="1">
          <a:spLocks noChangeArrowheads="1"/>
        </xdr:cNvSpPr>
      </xdr:nvSpPr>
      <xdr:spPr bwMode="auto">
        <a:xfrm>
          <a:off x="859155" y="17244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190500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5B6B5A79-3524-4B39-BA7C-B576C64AAFCF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190500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6218304E-287E-4D3B-8DDA-39FEA150A629}"/>
            </a:ext>
          </a:extLst>
        </xdr:cNvPr>
        <xdr:cNvSpPr txBox="1">
          <a:spLocks noChangeArrowheads="1"/>
        </xdr:cNvSpPr>
      </xdr:nvSpPr>
      <xdr:spPr bwMode="auto">
        <a:xfrm>
          <a:off x="849630" y="17244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C422F840-1747-401F-89CC-5FB4F3A4F7A8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8FA385E1-A806-4A67-BC99-E83B9E4B4CB7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20955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8D816F5C-AB0B-47A8-81B1-2D2733D0F5CC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C9333533-6773-4DBE-902E-9604D863B8C6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20955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B55960CB-4FB0-4F74-A2D5-CFB61993E0A3}"/>
            </a:ext>
          </a:extLst>
        </xdr:cNvPr>
        <xdr:cNvSpPr txBox="1">
          <a:spLocks noChangeArrowheads="1"/>
        </xdr:cNvSpPr>
      </xdr:nvSpPr>
      <xdr:spPr bwMode="auto">
        <a:xfrm>
          <a:off x="859155" y="166039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CE4B161-D2FA-4A5F-BF42-11A9C9BF20DD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7FC26C58-AB23-4BA6-8696-93316C202EBD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1905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DAD57F2B-97CF-44F7-BB78-21ACE2C5D9C6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6FE92B21-3ECD-4B73-8154-2F0D52ABFEC9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1905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468D4821-50D3-4FB3-8F78-BD8CFCF9642A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11430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71CECFD6-DB6E-44D6-A819-10D8FBDC9462}"/>
            </a:ext>
          </a:extLst>
        </xdr:cNvPr>
        <xdr:cNvSpPr txBox="1">
          <a:spLocks noChangeArrowheads="1"/>
        </xdr:cNvSpPr>
      </xdr:nvSpPr>
      <xdr:spPr bwMode="auto">
        <a:xfrm>
          <a:off x="859155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1905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E22E57CA-6E85-4C5C-91F5-EF636EFF8E0C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1905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587AF535-E29C-43D6-8A67-DE716C18CF21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200025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F0881726-4103-4837-AE2D-CDA70B7AF6A1}"/>
            </a:ext>
          </a:extLst>
        </xdr:cNvPr>
        <xdr:cNvSpPr txBox="1">
          <a:spLocks noChangeArrowheads="1"/>
        </xdr:cNvSpPr>
      </xdr:nvSpPr>
      <xdr:spPr bwMode="auto">
        <a:xfrm>
          <a:off x="849630" y="1629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190500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E52BD19C-2D42-45B9-8D82-E884A27DDD00}"/>
            </a:ext>
          </a:extLst>
        </xdr:cNvPr>
        <xdr:cNvSpPr txBox="1">
          <a:spLocks noChangeArrowheads="1"/>
        </xdr:cNvSpPr>
      </xdr:nvSpPr>
      <xdr:spPr bwMode="auto">
        <a:xfrm>
          <a:off x="849630" y="16299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190500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CBADC0B1-7D55-498E-9D16-EB18B2F3680E}"/>
            </a:ext>
          </a:extLst>
        </xdr:cNvPr>
        <xdr:cNvSpPr txBox="1">
          <a:spLocks noChangeArrowheads="1"/>
        </xdr:cNvSpPr>
      </xdr:nvSpPr>
      <xdr:spPr bwMode="auto">
        <a:xfrm>
          <a:off x="849630" y="16299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200025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7D1B6292-2AA3-407F-B5DB-94A9AF873B7F}"/>
            </a:ext>
          </a:extLst>
        </xdr:cNvPr>
        <xdr:cNvSpPr txBox="1">
          <a:spLocks noChangeArrowheads="1"/>
        </xdr:cNvSpPr>
      </xdr:nvSpPr>
      <xdr:spPr bwMode="auto">
        <a:xfrm>
          <a:off x="849630" y="1629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190500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69F246A6-A3EC-4DF5-809A-142B292E3565}"/>
            </a:ext>
          </a:extLst>
        </xdr:cNvPr>
        <xdr:cNvSpPr txBox="1">
          <a:spLocks noChangeArrowheads="1"/>
        </xdr:cNvSpPr>
      </xdr:nvSpPr>
      <xdr:spPr bwMode="auto">
        <a:xfrm>
          <a:off x="849630" y="16299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523875</xdr:colOff>
      <xdr:row>94</xdr:row>
      <xdr:rowOff>152400</xdr:rowOff>
    </xdr:from>
    <xdr:to>
      <xdr:col>4</xdr:col>
      <xdr:colOff>600075</xdr:colOff>
      <xdr:row>95</xdr:row>
      <xdr:rowOff>1905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A43C01FD-E470-4C7F-99EA-4AFAF9CE1A71}"/>
            </a:ext>
          </a:extLst>
        </xdr:cNvPr>
        <xdr:cNvSpPr txBox="1">
          <a:spLocks noChangeArrowheads="1"/>
        </xdr:cNvSpPr>
      </xdr:nvSpPr>
      <xdr:spPr bwMode="auto">
        <a:xfrm>
          <a:off x="5385435" y="1645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98</xdr:row>
      <xdr:rowOff>85725</xdr:rowOff>
    </xdr:from>
    <xdr:to>
      <xdr:col>1</xdr:col>
      <xdr:colOff>485775</xdr:colOff>
      <xdr:row>99</xdr:row>
      <xdr:rowOff>110490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7E41EDBB-6310-47D2-85AC-10CECD06F632}"/>
            </a:ext>
          </a:extLst>
        </xdr:cNvPr>
        <xdr:cNvSpPr txBox="1">
          <a:spLocks noChangeArrowheads="1"/>
        </xdr:cNvSpPr>
      </xdr:nvSpPr>
      <xdr:spPr bwMode="auto">
        <a:xfrm>
          <a:off x="821055" y="1717738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99</xdr:row>
      <xdr:rowOff>19050</xdr:rowOff>
    </xdr:from>
    <xdr:to>
      <xdr:col>1</xdr:col>
      <xdr:colOff>571500</xdr:colOff>
      <xdr:row>99</xdr:row>
      <xdr:rowOff>209550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2C49CBB2-238F-4842-B8F2-0B7DC7CDDE75}"/>
            </a:ext>
          </a:extLst>
        </xdr:cNvPr>
        <xdr:cNvSpPr txBox="1">
          <a:spLocks noChangeArrowheads="1"/>
        </xdr:cNvSpPr>
      </xdr:nvSpPr>
      <xdr:spPr bwMode="auto">
        <a:xfrm>
          <a:off x="906780" y="1726311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DF8EC6AC-B9C0-4C0A-A9C6-F58B1943B6D8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11430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4E6781AA-6061-4CD4-AF23-47C90BF2046A}"/>
            </a:ext>
          </a:extLst>
        </xdr:cNvPr>
        <xdr:cNvSpPr txBox="1">
          <a:spLocks noChangeArrowheads="1"/>
        </xdr:cNvSpPr>
      </xdr:nvSpPr>
      <xdr:spPr bwMode="auto">
        <a:xfrm>
          <a:off x="849630" y="166039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6507643-BD37-4E2C-8F8B-B0C9904406B9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85725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13EFE5AD-99FB-4E71-B589-28075A301104}"/>
            </a:ext>
          </a:extLst>
        </xdr:cNvPr>
        <xdr:cNvSpPr txBox="1">
          <a:spLocks noChangeArrowheads="1"/>
        </xdr:cNvSpPr>
      </xdr:nvSpPr>
      <xdr:spPr bwMode="auto">
        <a:xfrm>
          <a:off x="859155" y="24909780"/>
          <a:ext cx="76200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CBA09A73-D364-4F64-BB98-AC6EA0ED039C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85725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6D45F33A-D04F-4F60-9FDF-CA979E2840F4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85725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514350</xdr:colOff>
      <xdr:row>143</xdr:row>
      <xdr:rowOff>118111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52B70FE6-70C9-4CC1-9693-F7A01A9C4B80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523875</xdr:colOff>
      <xdr:row>143</xdr:row>
      <xdr:rowOff>118111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7B6F7B71-57A0-4934-B017-76769CD1403E}"/>
            </a:ext>
          </a:extLst>
        </xdr:cNvPr>
        <xdr:cNvSpPr txBox="1">
          <a:spLocks noChangeArrowheads="1"/>
        </xdr:cNvSpPr>
      </xdr:nvSpPr>
      <xdr:spPr bwMode="auto">
        <a:xfrm>
          <a:off x="859155" y="2490978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514350</xdr:colOff>
      <xdr:row>143</xdr:row>
      <xdr:rowOff>118111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515C6274-61C3-443D-806B-95D3513682B1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514350</xdr:colOff>
      <xdr:row>143</xdr:row>
      <xdr:rowOff>118111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3FD89ED6-4352-420B-857C-6437306AF8E0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4665F301-280E-4876-AE77-D0995884A050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85725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3C66FCA6-5764-4D3A-968A-70D53DBC09FF}"/>
            </a:ext>
          </a:extLst>
        </xdr:cNvPr>
        <xdr:cNvSpPr txBox="1">
          <a:spLocks noChangeArrowheads="1"/>
        </xdr:cNvSpPr>
      </xdr:nvSpPr>
      <xdr:spPr bwMode="auto">
        <a:xfrm>
          <a:off x="859155" y="24909780"/>
          <a:ext cx="76200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95A6962A-D85C-47B4-BD38-76AAD93E2344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85725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523875</xdr:colOff>
      <xdr:row>142</xdr:row>
      <xdr:rowOff>131446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81585C8-2E1B-4D9A-8917-109D713BB4BC}"/>
            </a:ext>
          </a:extLst>
        </xdr:cNvPr>
        <xdr:cNvSpPr txBox="1">
          <a:spLocks noChangeArrowheads="1"/>
        </xdr:cNvSpPr>
      </xdr:nvSpPr>
      <xdr:spPr bwMode="auto">
        <a:xfrm>
          <a:off x="849630" y="24909780"/>
          <a:ext cx="85725" cy="48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109</xdr:row>
      <xdr:rowOff>169210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DBF2DB04-71E8-482A-A762-715C3DFF1257}"/>
            </a:ext>
          </a:extLst>
        </xdr:cNvPr>
        <xdr:cNvSpPr txBox="1">
          <a:spLocks noChangeArrowheads="1"/>
        </xdr:cNvSpPr>
      </xdr:nvSpPr>
      <xdr:spPr bwMode="auto">
        <a:xfrm>
          <a:off x="849630" y="1898904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109</xdr:row>
      <xdr:rowOff>169210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4997AC07-03C1-4B8B-9CEE-F79C0C275B3C}"/>
            </a:ext>
          </a:extLst>
        </xdr:cNvPr>
        <xdr:cNvSpPr txBox="1">
          <a:spLocks noChangeArrowheads="1"/>
        </xdr:cNvSpPr>
      </xdr:nvSpPr>
      <xdr:spPr bwMode="auto">
        <a:xfrm>
          <a:off x="849630" y="1898904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109</xdr:row>
      <xdr:rowOff>169210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1C48353-9138-4807-985D-91E0D46CCC42}"/>
            </a:ext>
          </a:extLst>
        </xdr:cNvPr>
        <xdr:cNvSpPr txBox="1">
          <a:spLocks noChangeArrowheads="1"/>
        </xdr:cNvSpPr>
      </xdr:nvSpPr>
      <xdr:spPr bwMode="auto">
        <a:xfrm>
          <a:off x="849630" y="1898904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109</xdr:row>
      <xdr:rowOff>169210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7855EA14-462D-4291-8FD4-A34A7077E606}"/>
            </a:ext>
          </a:extLst>
        </xdr:cNvPr>
        <xdr:cNvSpPr txBox="1">
          <a:spLocks noChangeArrowheads="1"/>
        </xdr:cNvSpPr>
      </xdr:nvSpPr>
      <xdr:spPr bwMode="auto">
        <a:xfrm>
          <a:off x="849630" y="1898904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059" name="Text Box 27">
          <a:extLst>
            <a:ext uri="{FF2B5EF4-FFF2-40B4-BE49-F238E27FC236}">
              <a16:creationId xmlns:a16="http://schemas.microsoft.com/office/drawing/2014/main" id="{CB6C4A7B-A033-459F-8595-C24BC8C4E3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060" name="Text Box 27">
          <a:extLst>
            <a:ext uri="{FF2B5EF4-FFF2-40B4-BE49-F238E27FC236}">
              <a16:creationId xmlns:a16="http://schemas.microsoft.com/office/drawing/2014/main" id="{D88F0E18-7A88-45C4-8DB1-F8B1469AC2E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B218F4AF-EB33-4B7A-AE66-E5304D598A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6EF8EB12-E793-4F37-9EF8-539D00EC19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3" name="Text Box 16">
          <a:extLst>
            <a:ext uri="{FF2B5EF4-FFF2-40B4-BE49-F238E27FC236}">
              <a16:creationId xmlns:a16="http://schemas.microsoft.com/office/drawing/2014/main" id="{88710360-5DC7-4653-87C5-847A2A487A0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0248F390-FB19-483C-944E-E239FEB961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AABDDF2E-E7D4-4AD1-A76B-160C7ADD950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6" name="Text Box 21">
          <a:extLst>
            <a:ext uri="{FF2B5EF4-FFF2-40B4-BE49-F238E27FC236}">
              <a16:creationId xmlns:a16="http://schemas.microsoft.com/office/drawing/2014/main" id="{4A9807B4-AF27-4265-A83C-43B9E3D135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067" name="Text Box 22">
          <a:extLst>
            <a:ext uri="{FF2B5EF4-FFF2-40B4-BE49-F238E27FC236}">
              <a16:creationId xmlns:a16="http://schemas.microsoft.com/office/drawing/2014/main" id="{72CE06EB-0911-431C-8AB6-9E20BB84633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068" name="Text Box 23">
          <a:extLst>
            <a:ext uri="{FF2B5EF4-FFF2-40B4-BE49-F238E27FC236}">
              <a16:creationId xmlns:a16="http://schemas.microsoft.com/office/drawing/2014/main" id="{D97DD20F-09DE-4B58-A14C-35AA418B238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69" name="Text Box 24">
          <a:extLst>
            <a:ext uri="{FF2B5EF4-FFF2-40B4-BE49-F238E27FC236}">
              <a16:creationId xmlns:a16="http://schemas.microsoft.com/office/drawing/2014/main" id="{FE91AFE5-7905-4C90-8C5F-37B4934925F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0" name="Text Box 25">
          <a:extLst>
            <a:ext uri="{FF2B5EF4-FFF2-40B4-BE49-F238E27FC236}">
              <a16:creationId xmlns:a16="http://schemas.microsoft.com/office/drawing/2014/main" id="{7728EA7D-EB06-45E6-A6EC-0518C1A629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1" name="Text Box 26">
          <a:extLst>
            <a:ext uri="{FF2B5EF4-FFF2-40B4-BE49-F238E27FC236}">
              <a16:creationId xmlns:a16="http://schemas.microsoft.com/office/drawing/2014/main" id="{67DAB74C-C9AB-4645-B2E0-F5DA763F52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2" name="Text Box 27">
          <a:extLst>
            <a:ext uri="{FF2B5EF4-FFF2-40B4-BE49-F238E27FC236}">
              <a16:creationId xmlns:a16="http://schemas.microsoft.com/office/drawing/2014/main" id="{60C56488-3523-4D65-A945-807F376DCB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3" name="Text Box 28">
          <a:extLst>
            <a:ext uri="{FF2B5EF4-FFF2-40B4-BE49-F238E27FC236}">
              <a16:creationId xmlns:a16="http://schemas.microsoft.com/office/drawing/2014/main" id="{10D4B786-5BAB-4682-8B11-03393FBD69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4" name="Text Box 29">
          <a:extLst>
            <a:ext uri="{FF2B5EF4-FFF2-40B4-BE49-F238E27FC236}">
              <a16:creationId xmlns:a16="http://schemas.microsoft.com/office/drawing/2014/main" id="{8A600616-AF8F-4750-9CDA-4F0D261811F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5" name="Text Box 30">
          <a:extLst>
            <a:ext uri="{FF2B5EF4-FFF2-40B4-BE49-F238E27FC236}">
              <a16:creationId xmlns:a16="http://schemas.microsoft.com/office/drawing/2014/main" id="{6553423D-A4FB-4E56-8A64-DEBD3EB1DD0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6" name="Text Box 31">
          <a:extLst>
            <a:ext uri="{FF2B5EF4-FFF2-40B4-BE49-F238E27FC236}">
              <a16:creationId xmlns:a16="http://schemas.microsoft.com/office/drawing/2014/main" id="{02E82BE8-89BA-4308-BE66-44F46874F7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5C07CCBF-5752-4ED2-8271-8219863CF16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8" name="Text Box 33">
          <a:extLst>
            <a:ext uri="{FF2B5EF4-FFF2-40B4-BE49-F238E27FC236}">
              <a16:creationId xmlns:a16="http://schemas.microsoft.com/office/drawing/2014/main" id="{A7B3B5D0-313D-4AEE-8BD5-5C8C8FBE8CB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79" name="Text Box 34">
          <a:extLst>
            <a:ext uri="{FF2B5EF4-FFF2-40B4-BE49-F238E27FC236}">
              <a16:creationId xmlns:a16="http://schemas.microsoft.com/office/drawing/2014/main" id="{13DF44B6-04F0-4CFE-A62D-3AC70014FFA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63628561-D63D-4A17-BD8C-E5FC541DB4C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081" name="Text Box 10">
          <a:extLst>
            <a:ext uri="{FF2B5EF4-FFF2-40B4-BE49-F238E27FC236}">
              <a16:creationId xmlns:a16="http://schemas.microsoft.com/office/drawing/2014/main" id="{1F353454-A8BB-4F7A-8CCB-C1D0A7D8804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78A0212D-8519-49E9-B602-E9A9D7CF1CC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083" name="Text Box 11">
          <a:extLst>
            <a:ext uri="{FF2B5EF4-FFF2-40B4-BE49-F238E27FC236}">
              <a16:creationId xmlns:a16="http://schemas.microsoft.com/office/drawing/2014/main" id="{9956B0BC-E23C-4B6F-9BB4-6D7F243713C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B6491B21-655B-485C-8F6F-0FE17224233B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FC951154-52DD-45D1-A03C-640ABA1F5E6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086" name="Text Box 7">
          <a:extLst>
            <a:ext uri="{FF2B5EF4-FFF2-40B4-BE49-F238E27FC236}">
              <a16:creationId xmlns:a16="http://schemas.microsoft.com/office/drawing/2014/main" id="{AD3FB6D8-D70E-4A65-B1DC-03D4DD244F3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6371904D-576D-49F8-9FE8-DE96B397BDB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ACD0221B-1331-4AB3-9432-20E19EF451A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B5193BBE-7C89-4951-BC95-B3E0F4EE74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090" name="Text Box 27">
          <a:extLst>
            <a:ext uri="{FF2B5EF4-FFF2-40B4-BE49-F238E27FC236}">
              <a16:creationId xmlns:a16="http://schemas.microsoft.com/office/drawing/2014/main" id="{CFB63ECD-6C3A-48A9-BB39-A0324FBD4B1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1" name="Text Box 13">
          <a:extLst>
            <a:ext uri="{FF2B5EF4-FFF2-40B4-BE49-F238E27FC236}">
              <a16:creationId xmlns:a16="http://schemas.microsoft.com/office/drawing/2014/main" id="{95FED6BC-0D1E-4E5E-AB17-7B0685B5F6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D8FB9DDF-96A2-4681-B384-325E14CAE3B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94385A6D-317B-4060-ACCC-15135A4C16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4" name="Text Box 19">
          <a:extLst>
            <a:ext uri="{FF2B5EF4-FFF2-40B4-BE49-F238E27FC236}">
              <a16:creationId xmlns:a16="http://schemas.microsoft.com/office/drawing/2014/main" id="{832724FD-B72F-4F92-B7CE-82B198DCE02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5" name="Text Box 20">
          <a:extLst>
            <a:ext uri="{FF2B5EF4-FFF2-40B4-BE49-F238E27FC236}">
              <a16:creationId xmlns:a16="http://schemas.microsoft.com/office/drawing/2014/main" id="{29A82C65-E739-423B-AC35-071DD364D64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6" name="Text Box 21">
          <a:extLst>
            <a:ext uri="{FF2B5EF4-FFF2-40B4-BE49-F238E27FC236}">
              <a16:creationId xmlns:a16="http://schemas.microsoft.com/office/drawing/2014/main" id="{0732ACF4-6A60-4134-BC5A-E06CC24BA97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097" name="Text Box 22">
          <a:extLst>
            <a:ext uri="{FF2B5EF4-FFF2-40B4-BE49-F238E27FC236}">
              <a16:creationId xmlns:a16="http://schemas.microsoft.com/office/drawing/2014/main" id="{523FA6E3-A413-424A-AE6D-DBF98E86ECA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8" name="Text Box 24">
          <a:extLst>
            <a:ext uri="{FF2B5EF4-FFF2-40B4-BE49-F238E27FC236}">
              <a16:creationId xmlns:a16="http://schemas.microsoft.com/office/drawing/2014/main" id="{23A79C45-ED25-4EF4-ABEA-836AE8B2156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099" name="Text Box 25">
          <a:extLst>
            <a:ext uri="{FF2B5EF4-FFF2-40B4-BE49-F238E27FC236}">
              <a16:creationId xmlns:a16="http://schemas.microsoft.com/office/drawing/2014/main" id="{97779BB3-28A8-40B5-A0A5-25F5608744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0" name="Text Box 26">
          <a:extLst>
            <a:ext uri="{FF2B5EF4-FFF2-40B4-BE49-F238E27FC236}">
              <a16:creationId xmlns:a16="http://schemas.microsoft.com/office/drawing/2014/main" id="{9CD2566B-7241-4DC0-8333-46CF7EA2523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1" name="Text Box 27">
          <a:extLst>
            <a:ext uri="{FF2B5EF4-FFF2-40B4-BE49-F238E27FC236}">
              <a16:creationId xmlns:a16="http://schemas.microsoft.com/office/drawing/2014/main" id="{50C29D15-7BD4-4DA0-BC5D-4A64E0C73CF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2" name="Text Box 28">
          <a:extLst>
            <a:ext uri="{FF2B5EF4-FFF2-40B4-BE49-F238E27FC236}">
              <a16:creationId xmlns:a16="http://schemas.microsoft.com/office/drawing/2014/main" id="{1EF895F0-D632-4F85-8858-EC2BF8996B8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3" name="Text Box 29">
          <a:extLst>
            <a:ext uri="{FF2B5EF4-FFF2-40B4-BE49-F238E27FC236}">
              <a16:creationId xmlns:a16="http://schemas.microsoft.com/office/drawing/2014/main" id="{2871AF86-A5AA-4E20-A994-D192496CC0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4" name="Text Box 30">
          <a:extLst>
            <a:ext uri="{FF2B5EF4-FFF2-40B4-BE49-F238E27FC236}">
              <a16:creationId xmlns:a16="http://schemas.microsoft.com/office/drawing/2014/main" id="{EB6251AF-D279-4A89-811F-5267D4CD41F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5" name="Text Box 31">
          <a:extLst>
            <a:ext uri="{FF2B5EF4-FFF2-40B4-BE49-F238E27FC236}">
              <a16:creationId xmlns:a16="http://schemas.microsoft.com/office/drawing/2014/main" id="{41829602-714B-4B2D-8E37-42DD8FEF6CB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7860A1F2-6AE1-4F30-BF06-670F0D3EE1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7" name="Text Box 33">
          <a:extLst>
            <a:ext uri="{FF2B5EF4-FFF2-40B4-BE49-F238E27FC236}">
              <a16:creationId xmlns:a16="http://schemas.microsoft.com/office/drawing/2014/main" id="{B0477446-A4B6-41E0-BC19-F293FDC4BC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08" name="Text Box 34">
          <a:extLst>
            <a:ext uri="{FF2B5EF4-FFF2-40B4-BE49-F238E27FC236}">
              <a16:creationId xmlns:a16="http://schemas.microsoft.com/office/drawing/2014/main" id="{B7CD4B9A-7B22-4323-A735-08D49D3B4F2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26106B45-85C1-43DD-AB10-B8BD19803E1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10" name="Text Box 10">
          <a:extLst>
            <a:ext uri="{FF2B5EF4-FFF2-40B4-BE49-F238E27FC236}">
              <a16:creationId xmlns:a16="http://schemas.microsoft.com/office/drawing/2014/main" id="{A2A21210-195E-4F4D-B387-C5505F7315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D87B838C-7BF7-47C3-A615-A99676C869E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7D607DFD-4627-4816-83ED-AF4B05674C6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C22DEB58-12C1-4212-825B-762514BB281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FE3D41FF-ACFA-4010-819D-0D5BA41180F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79A8EDFA-7693-43B9-AAAA-905DED0FBB0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16" name="Text Box 27">
          <a:extLst>
            <a:ext uri="{FF2B5EF4-FFF2-40B4-BE49-F238E27FC236}">
              <a16:creationId xmlns:a16="http://schemas.microsoft.com/office/drawing/2014/main" id="{2E1A1B6B-D34E-4F71-9E90-E518C20584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17" name="Text Box 27">
          <a:extLst>
            <a:ext uri="{FF2B5EF4-FFF2-40B4-BE49-F238E27FC236}">
              <a16:creationId xmlns:a16="http://schemas.microsoft.com/office/drawing/2014/main" id="{6F5A4535-5DA1-47F9-B264-87F2C4E8BFB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18" name="Text Box 13">
          <a:extLst>
            <a:ext uri="{FF2B5EF4-FFF2-40B4-BE49-F238E27FC236}">
              <a16:creationId xmlns:a16="http://schemas.microsoft.com/office/drawing/2014/main" id="{72733E84-7703-45C3-A54C-FC877583FB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B89273D1-0F1C-4AC4-8F3E-FC8855AB99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411BF022-F3E6-4484-B6B8-E9F6FE52C0F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1" name="Text Box 19">
          <a:extLst>
            <a:ext uri="{FF2B5EF4-FFF2-40B4-BE49-F238E27FC236}">
              <a16:creationId xmlns:a16="http://schemas.microsoft.com/office/drawing/2014/main" id="{24E0AF65-47A3-4C72-ACB3-E206752583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2" name="Text Box 20">
          <a:extLst>
            <a:ext uri="{FF2B5EF4-FFF2-40B4-BE49-F238E27FC236}">
              <a16:creationId xmlns:a16="http://schemas.microsoft.com/office/drawing/2014/main" id="{E3A78F6E-1963-48A6-A9ED-59BF06CB9F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3" name="Text Box 21">
          <a:extLst>
            <a:ext uri="{FF2B5EF4-FFF2-40B4-BE49-F238E27FC236}">
              <a16:creationId xmlns:a16="http://schemas.microsoft.com/office/drawing/2014/main" id="{7765BC09-F200-447A-BF67-97FE937C994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124" name="Text Box 22">
          <a:extLst>
            <a:ext uri="{FF2B5EF4-FFF2-40B4-BE49-F238E27FC236}">
              <a16:creationId xmlns:a16="http://schemas.microsoft.com/office/drawing/2014/main" id="{DB1B4447-F5E5-4AC0-9687-A9C9CE26FAE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125" name="Text Box 23">
          <a:extLst>
            <a:ext uri="{FF2B5EF4-FFF2-40B4-BE49-F238E27FC236}">
              <a16:creationId xmlns:a16="http://schemas.microsoft.com/office/drawing/2014/main" id="{FF823169-2763-49F4-AA0A-3DB56C3D57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6E08BE72-E873-4C41-9D0E-95A905410E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7" name="Text Box 25">
          <a:extLst>
            <a:ext uri="{FF2B5EF4-FFF2-40B4-BE49-F238E27FC236}">
              <a16:creationId xmlns:a16="http://schemas.microsoft.com/office/drawing/2014/main" id="{747969D5-F4A3-426E-BDFF-42E71555C74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8" name="Text Box 26">
          <a:extLst>
            <a:ext uri="{FF2B5EF4-FFF2-40B4-BE49-F238E27FC236}">
              <a16:creationId xmlns:a16="http://schemas.microsoft.com/office/drawing/2014/main" id="{3A02AB70-B889-4504-AB61-8D11DDE8F2B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29" name="Text Box 27">
          <a:extLst>
            <a:ext uri="{FF2B5EF4-FFF2-40B4-BE49-F238E27FC236}">
              <a16:creationId xmlns:a16="http://schemas.microsoft.com/office/drawing/2014/main" id="{1FBEBC02-D1EC-466A-AA70-6F9C267672F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0" name="Text Box 28">
          <a:extLst>
            <a:ext uri="{FF2B5EF4-FFF2-40B4-BE49-F238E27FC236}">
              <a16:creationId xmlns:a16="http://schemas.microsoft.com/office/drawing/2014/main" id="{99ECED2A-2B89-4BAD-81BD-3407E22A37B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1" name="Text Box 29">
          <a:extLst>
            <a:ext uri="{FF2B5EF4-FFF2-40B4-BE49-F238E27FC236}">
              <a16:creationId xmlns:a16="http://schemas.microsoft.com/office/drawing/2014/main" id="{0800CFFA-A1BE-4D64-87DD-568ECE3E85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2" name="Text Box 30">
          <a:extLst>
            <a:ext uri="{FF2B5EF4-FFF2-40B4-BE49-F238E27FC236}">
              <a16:creationId xmlns:a16="http://schemas.microsoft.com/office/drawing/2014/main" id="{1E3058DB-FF5A-4FA4-9AD2-E65B4C748A5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3" name="Text Box 31">
          <a:extLst>
            <a:ext uri="{FF2B5EF4-FFF2-40B4-BE49-F238E27FC236}">
              <a16:creationId xmlns:a16="http://schemas.microsoft.com/office/drawing/2014/main" id="{EA4A56F1-1B27-4BF4-81D4-52E9243D447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60B594D3-4AFD-42AD-B91E-5D6FF8484A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5" name="Text Box 33">
          <a:extLst>
            <a:ext uri="{FF2B5EF4-FFF2-40B4-BE49-F238E27FC236}">
              <a16:creationId xmlns:a16="http://schemas.microsoft.com/office/drawing/2014/main" id="{0073E076-E413-4C49-976E-70985EBC53A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36" name="Text Box 34">
          <a:extLst>
            <a:ext uri="{FF2B5EF4-FFF2-40B4-BE49-F238E27FC236}">
              <a16:creationId xmlns:a16="http://schemas.microsoft.com/office/drawing/2014/main" id="{4E16CD35-E2D8-4365-8E5F-0D8859B9DE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E7217093-E93C-49DB-A8CF-E366EFA127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38" name="Text Box 10">
          <a:extLst>
            <a:ext uri="{FF2B5EF4-FFF2-40B4-BE49-F238E27FC236}">
              <a16:creationId xmlns:a16="http://schemas.microsoft.com/office/drawing/2014/main" id="{32FD5D52-D076-41ED-B7DC-8B4D0F98CA4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F4DAE16E-EF84-4C9B-9050-5E0FF6E06B8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40" name="Text Box 11">
          <a:extLst>
            <a:ext uri="{FF2B5EF4-FFF2-40B4-BE49-F238E27FC236}">
              <a16:creationId xmlns:a16="http://schemas.microsoft.com/office/drawing/2014/main" id="{2EBF7F8D-9CEC-4B18-91EE-4C3BD2E33D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EC644CFC-695F-4B51-A975-C803E616DC78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C775B0D9-B736-4683-8199-059B2D8CC20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43" name="Text Box 7">
          <a:extLst>
            <a:ext uri="{FF2B5EF4-FFF2-40B4-BE49-F238E27FC236}">
              <a16:creationId xmlns:a16="http://schemas.microsoft.com/office/drawing/2014/main" id="{1C022C33-D10E-4807-9E2F-8B0537191AF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1BED62C7-B5E2-410C-BF28-B2C98E4BBED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2A9B11B1-C2E3-468A-95A6-80FF59C1574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46" name="Text Box 27">
          <a:extLst>
            <a:ext uri="{FF2B5EF4-FFF2-40B4-BE49-F238E27FC236}">
              <a16:creationId xmlns:a16="http://schemas.microsoft.com/office/drawing/2014/main" id="{10E18F57-1F4B-4989-89CF-9EABEF79D0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47" name="Text Box 27">
          <a:extLst>
            <a:ext uri="{FF2B5EF4-FFF2-40B4-BE49-F238E27FC236}">
              <a16:creationId xmlns:a16="http://schemas.microsoft.com/office/drawing/2014/main" id="{6AE899DA-187C-41A5-8FDF-91282716100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493FBBD6-C96A-49D0-B3D7-1A1C6BA7DBF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A8414710-B604-4926-A22E-ACF3C4DA86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F0394B10-694B-4AE1-9A09-182DE16F58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1" name="Text Box 19">
          <a:extLst>
            <a:ext uri="{FF2B5EF4-FFF2-40B4-BE49-F238E27FC236}">
              <a16:creationId xmlns:a16="http://schemas.microsoft.com/office/drawing/2014/main" id="{D9368EF7-6152-4750-B274-EBF80A9FC23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2" name="Text Box 20">
          <a:extLst>
            <a:ext uri="{FF2B5EF4-FFF2-40B4-BE49-F238E27FC236}">
              <a16:creationId xmlns:a16="http://schemas.microsoft.com/office/drawing/2014/main" id="{EECF373E-5A0A-4543-AFA5-029FC9262BF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3" name="Text Box 21">
          <a:extLst>
            <a:ext uri="{FF2B5EF4-FFF2-40B4-BE49-F238E27FC236}">
              <a16:creationId xmlns:a16="http://schemas.microsoft.com/office/drawing/2014/main" id="{A1466D72-6009-4916-B5E3-3E0B6F8C99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154" name="Text Box 22">
          <a:extLst>
            <a:ext uri="{FF2B5EF4-FFF2-40B4-BE49-F238E27FC236}">
              <a16:creationId xmlns:a16="http://schemas.microsoft.com/office/drawing/2014/main" id="{3FEE9332-9CA7-4037-9FE7-35F53EA6AD8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5" name="Text Box 24">
          <a:extLst>
            <a:ext uri="{FF2B5EF4-FFF2-40B4-BE49-F238E27FC236}">
              <a16:creationId xmlns:a16="http://schemas.microsoft.com/office/drawing/2014/main" id="{972E7043-47AB-4E18-8804-03C27C7971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6" name="Text Box 25">
          <a:extLst>
            <a:ext uri="{FF2B5EF4-FFF2-40B4-BE49-F238E27FC236}">
              <a16:creationId xmlns:a16="http://schemas.microsoft.com/office/drawing/2014/main" id="{E5575706-5326-44C2-8F9D-99838AE933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7" name="Text Box 26">
          <a:extLst>
            <a:ext uri="{FF2B5EF4-FFF2-40B4-BE49-F238E27FC236}">
              <a16:creationId xmlns:a16="http://schemas.microsoft.com/office/drawing/2014/main" id="{423536B2-5691-4A3E-B64D-E02AC2599C3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8" name="Text Box 27">
          <a:extLst>
            <a:ext uri="{FF2B5EF4-FFF2-40B4-BE49-F238E27FC236}">
              <a16:creationId xmlns:a16="http://schemas.microsoft.com/office/drawing/2014/main" id="{95BBCCAB-A4CC-4D83-BA47-045FD0CFFE8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59" name="Text Box 28">
          <a:extLst>
            <a:ext uri="{FF2B5EF4-FFF2-40B4-BE49-F238E27FC236}">
              <a16:creationId xmlns:a16="http://schemas.microsoft.com/office/drawing/2014/main" id="{1883B75E-4B53-46BB-BDF6-264C12B1F49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60" name="Text Box 29">
          <a:extLst>
            <a:ext uri="{FF2B5EF4-FFF2-40B4-BE49-F238E27FC236}">
              <a16:creationId xmlns:a16="http://schemas.microsoft.com/office/drawing/2014/main" id="{BF6844BB-19E9-4C05-9560-9A410161604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61" name="Text Box 30">
          <a:extLst>
            <a:ext uri="{FF2B5EF4-FFF2-40B4-BE49-F238E27FC236}">
              <a16:creationId xmlns:a16="http://schemas.microsoft.com/office/drawing/2014/main" id="{0FDA7EA6-4150-4E4E-9C98-B1CE9897D0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62" name="Text Box 31">
          <a:extLst>
            <a:ext uri="{FF2B5EF4-FFF2-40B4-BE49-F238E27FC236}">
              <a16:creationId xmlns:a16="http://schemas.microsoft.com/office/drawing/2014/main" id="{2CAAF597-DE78-4357-A412-30F3F7E093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F6061D39-B977-4A18-B814-530B40851E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64" name="Text Box 33">
          <a:extLst>
            <a:ext uri="{FF2B5EF4-FFF2-40B4-BE49-F238E27FC236}">
              <a16:creationId xmlns:a16="http://schemas.microsoft.com/office/drawing/2014/main" id="{4439B228-5453-4969-9AD5-6824E4B1C9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65" name="Text Box 34">
          <a:extLst>
            <a:ext uri="{FF2B5EF4-FFF2-40B4-BE49-F238E27FC236}">
              <a16:creationId xmlns:a16="http://schemas.microsoft.com/office/drawing/2014/main" id="{B7C1A3CA-93F1-43FE-855B-1184DC995D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2E2D02ED-016D-44A6-BCB3-864A00A5E9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67" name="Text Box 10">
          <a:extLst>
            <a:ext uri="{FF2B5EF4-FFF2-40B4-BE49-F238E27FC236}">
              <a16:creationId xmlns:a16="http://schemas.microsoft.com/office/drawing/2014/main" id="{2EEDC599-E808-450A-A971-C150A62DBDC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5E8A51F7-BCEA-46D0-BD0D-EE5ED03780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F3418D56-9304-4408-896F-FA160FEA2A9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07FD7CD2-275A-4E87-A46E-1FBA78CE362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D72757B1-9ECD-48F2-9C79-B7DD6E9DF36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72" name="Text Box 7">
          <a:extLst>
            <a:ext uri="{FF2B5EF4-FFF2-40B4-BE49-F238E27FC236}">
              <a16:creationId xmlns:a16="http://schemas.microsoft.com/office/drawing/2014/main" id="{DED96E1C-566D-4B81-8202-BFE52B262CA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73" name="Text Box 27">
          <a:extLst>
            <a:ext uri="{FF2B5EF4-FFF2-40B4-BE49-F238E27FC236}">
              <a16:creationId xmlns:a16="http://schemas.microsoft.com/office/drawing/2014/main" id="{4ED27C39-53CC-4854-985C-03FB182AC9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174" name="Text Box 27">
          <a:extLst>
            <a:ext uri="{FF2B5EF4-FFF2-40B4-BE49-F238E27FC236}">
              <a16:creationId xmlns:a16="http://schemas.microsoft.com/office/drawing/2014/main" id="{06892568-8DBC-4420-8BD2-E9FC4310955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75" name="Text Box 13">
          <a:extLst>
            <a:ext uri="{FF2B5EF4-FFF2-40B4-BE49-F238E27FC236}">
              <a16:creationId xmlns:a16="http://schemas.microsoft.com/office/drawing/2014/main" id="{5D93CAC5-742F-4C4A-803D-D158AD1333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D48C8CEC-2639-43D1-AE34-447F22EDBA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D477092C-2BE4-4BBE-AB66-FC8C37F9C8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78" name="Text Box 19">
          <a:extLst>
            <a:ext uri="{FF2B5EF4-FFF2-40B4-BE49-F238E27FC236}">
              <a16:creationId xmlns:a16="http://schemas.microsoft.com/office/drawing/2014/main" id="{93C3F577-E5D0-40F4-B71C-3C7851054B9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79" name="Text Box 20">
          <a:extLst>
            <a:ext uri="{FF2B5EF4-FFF2-40B4-BE49-F238E27FC236}">
              <a16:creationId xmlns:a16="http://schemas.microsoft.com/office/drawing/2014/main" id="{437BF169-2797-4685-A299-AB4C166997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0" name="Text Box 21">
          <a:extLst>
            <a:ext uri="{FF2B5EF4-FFF2-40B4-BE49-F238E27FC236}">
              <a16:creationId xmlns:a16="http://schemas.microsoft.com/office/drawing/2014/main" id="{05B11A55-0E61-4F04-99EE-83789FE1615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181" name="Text Box 22">
          <a:extLst>
            <a:ext uri="{FF2B5EF4-FFF2-40B4-BE49-F238E27FC236}">
              <a16:creationId xmlns:a16="http://schemas.microsoft.com/office/drawing/2014/main" id="{1AB05F37-21BD-47B4-90A0-600BA58F6AD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182" name="Text Box 23">
          <a:extLst>
            <a:ext uri="{FF2B5EF4-FFF2-40B4-BE49-F238E27FC236}">
              <a16:creationId xmlns:a16="http://schemas.microsoft.com/office/drawing/2014/main" id="{69DC0C5C-2E67-4ECF-807F-B757912BFD1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4FB3D201-DC5A-4DE4-BAA8-606FB80CE99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4" name="Text Box 25">
          <a:extLst>
            <a:ext uri="{FF2B5EF4-FFF2-40B4-BE49-F238E27FC236}">
              <a16:creationId xmlns:a16="http://schemas.microsoft.com/office/drawing/2014/main" id="{7E5D2C5D-D628-4319-9FDE-24CDD64B633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5" name="Text Box 26">
          <a:extLst>
            <a:ext uri="{FF2B5EF4-FFF2-40B4-BE49-F238E27FC236}">
              <a16:creationId xmlns:a16="http://schemas.microsoft.com/office/drawing/2014/main" id="{D27EB69E-8731-4136-85FC-4028F8699E3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6" name="Text Box 27">
          <a:extLst>
            <a:ext uri="{FF2B5EF4-FFF2-40B4-BE49-F238E27FC236}">
              <a16:creationId xmlns:a16="http://schemas.microsoft.com/office/drawing/2014/main" id="{3A66ED9F-6D83-4719-907E-54B9EBF251A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7" name="Text Box 28">
          <a:extLst>
            <a:ext uri="{FF2B5EF4-FFF2-40B4-BE49-F238E27FC236}">
              <a16:creationId xmlns:a16="http://schemas.microsoft.com/office/drawing/2014/main" id="{ECDDE71F-64F4-48A2-B03B-1F5B174BEF1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8" name="Text Box 29">
          <a:extLst>
            <a:ext uri="{FF2B5EF4-FFF2-40B4-BE49-F238E27FC236}">
              <a16:creationId xmlns:a16="http://schemas.microsoft.com/office/drawing/2014/main" id="{B1CF019B-D3B7-4B65-9081-42616FFFD7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89" name="Text Box 30">
          <a:extLst>
            <a:ext uri="{FF2B5EF4-FFF2-40B4-BE49-F238E27FC236}">
              <a16:creationId xmlns:a16="http://schemas.microsoft.com/office/drawing/2014/main" id="{D32FB0EA-25B7-44AD-812C-C1957B8EE25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90" name="Text Box 31">
          <a:extLst>
            <a:ext uri="{FF2B5EF4-FFF2-40B4-BE49-F238E27FC236}">
              <a16:creationId xmlns:a16="http://schemas.microsoft.com/office/drawing/2014/main" id="{CB7E5A0E-473C-4430-9EF5-250F521890C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6D46905F-70C2-432E-BA63-A42E8606763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92" name="Text Box 33">
          <a:extLst>
            <a:ext uri="{FF2B5EF4-FFF2-40B4-BE49-F238E27FC236}">
              <a16:creationId xmlns:a16="http://schemas.microsoft.com/office/drawing/2014/main" id="{00B40BAD-3A7F-44A1-B400-AC927342D38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193" name="Text Box 34">
          <a:extLst>
            <a:ext uri="{FF2B5EF4-FFF2-40B4-BE49-F238E27FC236}">
              <a16:creationId xmlns:a16="http://schemas.microsoft.com/office/drawing/2014/main" id="{1CC72A9D-C5A3-4915-B680-7C4983C5F4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573A3CBD-BCD6-4242-8E89-EEDB3D29C5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95" name="Text Box 10">
          <a:extLst>
            <a:ext uri="{FF2B5EF4-FFF2-40B4-BE49-F238E27FC236}">
              <a16:creationId xmlns:a16="http://schemas.microsoft.com/office/drawing/2014/main" id="{FDCD51B4-FCAA-46B0-92FC-BA1CCF7A86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7D5B7C20-4915-47E6-8931-992727EB37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197" name="Text Box 11">
          <a:extLst>
            <a:ext uri="{FF2B5EF4-FFF2-40B4-BE49-F238E27FC236}">
              <a16:creationId xmlns:a16="http://schemas.microsoft.com/office/drawing/2014/main" id="{53CB162F-6DBA-4F86-AFC9-43A397760FB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1CB669E4-BBC1-453C-A551-C5BC3979328A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920EEEB3-477D-45E9-AA7E-953B0F67B11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01D68A50-AB0B-4DA3-8B20-4F1CD551170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88228F30-7D10-4342-938A-93D312B2843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9ADCEA03-5931-43B4-9E0B-E59CCB6C64E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548B46C5-FEEB-42F4-98F3-74CC066408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04" name="Text Box 27">
          <a:extLst>
            <a:ext uri="{FF2B5EF4-FFF2-40B4-BE49-F238E27FC236}">
              <a16:creationId xmlns:a16="http://schemas.microsoft.com/office/drawing/2014/main" id="{386E7347-3E80-4606-BE62-9E9B1445FF7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0DB44C3B-B0EF-42B6-A699-27ED4EB725A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B9FA2B47-3778-4F18-A345-B243DC3E0F6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07" name="Text Box 16">
          <a:extLst>
            <a:ext uri="{FF2B5EF4-FFF2-40B4-BE49-F238E27FC236}">
              <a16:creationId xmlns:a16="http://schemas.microsoft.com/office/drawing/2014/main" id="{E5037418-2DA6-4B88-B992-D7C975242F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08" name="Text Box 19">
          <a:extLst>
            <a:ext uri="{FF2B5EF4-FFF2-40B4-BE49-F238E27FC236}">
              <a16:creationId xmlns:a16="http://schemas.microsoft.com/office/drawing/2014/main" id="{0D0C60DC-2C45-429B-8E28-FA66645F66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09" name="Text Box 20">
          <a:extLst>
            <a:ext uri="{FF2B5EF4-FFF2-40B4-BE49-F238E27FC236}">
              <a16:creationId xmlns:a16="http://schemas.microsoft.com/office/drawing/2014/main" id="{E9232E78-10BC-450D-B44E-716683C5594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0" name="Text Box 21">
          <a:extLst>
            <a:ext uri="{FF2B5EF4-FFF2-40B4-BE49-F238E27FC236}">
              <a16:creationId xmlns:a16="http://schemas.microsoft.com/office/drawing/2014/main" id="{2F79F7DD-54ED-4EB9-9656-15968CF6E3F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211" name="Text Box 22">
          <a:extLst>
            <a:ext uri="{FF2B5EF4-FFF2-40B4-BE49-F238E27FC236}">
              <a16:creationId xmlns:a16="http://schemas.microsoft.com/office/drawing/2014/main" id="{5499D865-F774-4670-A806-36CE07EB713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2" name="Text Box 24">
          <a:extLst>
            <a:ext uri="{FF2B5EF4-FFF2-40B4-BE49-F238E27FC236}">
              <a16:creationId xmlns:a16="http://schemas.microsoft.com/office/drawing/2014/main" id="{F280758C-544C-4F35-B2C5-3FA899C8BC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3" name="Text Box 25">
          <a:extLst>
            <a:ext uri="{FF2B5EF4-FFF2-40B4-BE49-F238E27FC236}">
              <a16:creationId xmlns:a16="http://schemas.microsoft.com/office/drawing/2014/main" id="{44A2DE51-2586-485F-828B-EB49BF4A97A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4" name="Text Box 26">
          <a:extLst>
            <a:ext uri="{FF2B5EF4-FFF2-40B4-BE49-F238E27FC236}">
              <a16:creationId xmlns:a16="http://schemas.microsoft.com/office/drawing/2014/main" id="{CABEF8C6-C11A-4251-9F6D-11BAB9C2783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5" name="Text Box 27">
          <a:extLst>
            <a:ext uri="{FF2B5EF4-FFF2-40B4-BE49-F238E27FC236}">
              <a16:creationId xmlns:a16="http://schemas.microsoft.com/office/drawing/2014/main" id="{1B090AA5-4A69-4864-9938-417F7029942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0279427D-83BA-46AB-924E-BB3C8040A8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7" name="Text Box 29">
          <a:extLst>
            <a:ext uri="{FF2B5EF4-FFF2-40B4-BE49-F238E27FC236}">
              <a16:creationId xmlns:a16="http://schemas.microsoft.com/office/drawing/2014/main" id="{84D87216-E4FA-4226-8CF8-4052888939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8" name="Text Box 30">
          <a:extLst>
            <a:ext uri="{FF2B5EF4-FFF2-40B4-BE49-F238E27FC236}">
              <a16:creationId xmlns:a16="http://schemas.microsoft.com/office/drawing/2014/main" id="{388A2E10-EB85-4B25-BBD0-F93E61322D8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19" name="Text Box 31">
          <a:extLst>
            <a:ext uri="{FF2B5EF4-FFF2-40B4-BE49-F238E27FC236}">
              <a16:creationId xmlns:a16="http://schemas.microsoft.com/office/drawing/2014/main" id="{278AD617-80A5-4165-B3B5-AEE0C73300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C79701A1-C22E-4ECC-8F34-CD63BB74C88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id="{A2BEDAA8-53EA-4746-9170-3BC65709F5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22" name="Text Box 34">
          <a:extLst>
            <a:ext uri="{FF2B5EF4-FFF2-40B4-BE49-F238E27FC236}">
              <a16:creationId xmlns:a16="http://schemas.microsoft.com/office/drawing/2014/main" id="{5791F2FF-FEFC-4740-AE69-99D2F7FFDC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85FBC2A3-509E-4737-AA52-DB5AD8EA136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24" name="Text Box 10">
          <a:extLst>
            <a:ext uri="{FF2B5EF4-FFF2-40B4-BE49-F238E27FC236}">
              <a16:creationId xmlns:a16="http://schemas.microsoft.com/office/drawing/2014/main" id="{C9AEEC8D-4D35-4BED-9F28-F2FA6B43AF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4E62D3C7-2952-4559-92F4-8C7E200998E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332967CF-6912-416A-91C8-A5873AD040F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3FE4E11B-C91F-408A-9722-E426276EAB0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2B1E3C3B-249B-42FE-AC30-50CDC561FA3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29" name="Text Box 7">
          <a:extLst>
            <a:ext uri="{FF2B5EF4-FFF2-40B4-BE49-F238E27FC236}">
              <a16:creationId xmlns:a16="http://schemas.microsoft.com/office/drawing/2014/main" id="{96F14CE0-BD7A-4136-A700-75EBB0A812E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30" name="Text Box 27">
          <a:extLst>
            <a:ext uri="{FF2B5EF4-FFF2-40B4-BE49-F238E27FC236}">
              <a16:creationId xmlns:a16="http://schemas.microsoft.com/office/drawing/2014/main" id="{A212E94A-0F0C-41EE-A74B-CA058FFC23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31" name="Text Box 27">
          <a:extLst>
            <a:ext uri="{FF2B5EF4-FFF2-40B4-BE49-F238E27FC236}">
              <a16:creationId xmlns:a16="http://schemas.microsoft.com/office/drawing/2014/main" id="{24BC829F-56C4-4AAA-8C39-1F095882FBC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32" name="Text Box 13">
          <a:extLst>
            <a:ext uri="{FF2B5EF4-FFF2-40B4-BE49-F238E27FC236}">
              <a16:creationId xmlns:a16="http://schemas.microsoft.com/office/drawing/2014/main" id="{AEC74627-D7E1-4142-AEFF-6385720C1FC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7CCF4AD8-0D93-40A2-978B-49EFE20C6F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E3B3F67E-F4A1-4ED1-9A28-725A6CBABFC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35" name="Text Box 19">
          <a:extLst>
            <a:ext uri="{FF2B5EF4-FFF2-40B4-BE49-F238E27FC236}">
              <a16:creationId xmlns:a16="http://schemas.microsoft.com/office/drawing/2014/main" id="{6AEEFBBD-E695-4869-B54B-92E41B395AD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36" name="Text Box 20">
          <a:extLst>
            <a:ext uri="{FF2B5EF4-FFF2-40B4-BE49-F238E27FC236}">
              <a16:creationId xmlns:a16="http://schemas.microsoft.com/office/drawing/2014/main" id="{515D161F-808E-4B76-8750-3640C87131B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37" name="Text Box 21">
          <a:extLst>
            <a:ext uri="{FF2B5EF4-FFF2-40B4-BE49-F238E27FC236}">
              <a16:creationId xmlns:a16="http://schemas.microsoft.com/office/drawing/2014/main" id="{41C1D898-81BA-4060-9663-0752498B8B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238" name="Text Box 22">
          <a:extLst>
            <a:ext uri="{FF2B5EF4-FFF2-40B4-BE49-F238E27FC236}">
              <a16:creationId xmlns:a16="http://schemas.microsoft.com/office/drawing/2014/main" id="{A52D4306-12C9-4970-B8D4-FCD84FE0AE5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239" name="Text Box 23">
          <a:extLst>
            <a:ext uri="{FF2B5EF4-FFF2-40B4-BE49-F238E27FC236}">
              <a16:creationId xmlns:a16="http://schemas.microsoft.com/office/drawing/2014/main" id="{01E44A33-809F-4320-85BD-996054313E0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460B6BFC-9C7C-4326-97AB-EB76357F91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1" name="Text Box 25">
          <a:extLst>
            <a:ext uri="{FF2B5EF4-FFF2-40B4-BE49-F238E27FC236}">
              <a16:creationId xmlns:a16="http://schemas.microsoft.com/office/drawing/2014/main" id="{15FC7CCB-55FB-4CBA-9DD2-CE76581A04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1C1AEA70-3813-43F5-895F-1B75278A672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3" name="Text Box 27">
          <a:extLst>
            <a:ext uri="{FF2B5EF4-FFF2-40B4-BE49-F238E27FC236}">
              <a16:creationId xmlns:a16="http://schemas.microsoft.com/office/drawing/2014/main" id="{1E57DE12-0855-4F3F-A0A0-88D2F2134DE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4" name="Text Box 28">
          <a:extLst>
            <a:ext uri="{FF2B5EF4-FFF2-40B4-BE49-F238E27FC236}">
              <a16:creationId xmlns:a16="http://schemas.microsoft.com/office/drawing/2014/main" id="{3F2DB14A-1017-43AD-98CB-85ADC0F8389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5" name="Text Box 29">
          <a:extLst>
            <a:ext uri="{FF2B5EF4-FFF2-40B4-BE49-F238E27FC236}">
              <a16:creationId xmlns:a16="http://schemas.microsoft.com/office/drawing/2014/main" id="{8CF8AF95-B2E9-42C9-8F06-5EE11DBB7F6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6" name="Text Box 30">
          <a:extLst>
            <a:ext uri="{FF2B5EF4-FFF2-40B4-BE49-F238E27FC236}">
              <a16:creationId xmlns:a16="http://schemas.microsoft.com/office/drawing/2014/main" id="{50EB7D32-E374-485C-A339-A2F74507B42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7" name="Text Box 31">
          <a:extLst>
            <a:ext uri="{FF2B5EF4-FFF2-40B4-BE49-F238E27FC236}">
              <a16:creationId xmlns:a16="http://schemas.microsoft.com/office/drawing/2014/main" id="{A8FC00CE-EFAE-4593-B4F1-BF95628AF0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6D316256-E4D0-4C81-98D0-1EC5295A5E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49" name="Text Box 33">
          <a:extLst>
            <a:ext uri="{FF2B5EF4-FFF2-40B4-BE49-F238E27FC236}">
              <a16:creationId xmlns:a16="http://schemas.microsoft.com/office/drawing/2014/main" id="{9D9898C8-F58A-4870-9C75-2D8482E4185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50" name="Text Box 34">
          <a:extLst>
            <a:ext uri="{FF2B5EF4-FFF2-40B4-BE49-F238E27FC236}">
              <a16:creationId xmlns:a16="http://schemas.microsoft.com/office/drawing/2014/main" id="{D7F46DAF-EC04-43BB-B9D0-FD15B0D78B0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42A25772-8A35-49CC-A375-30179E0CA2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7D85D224-3984-4E66-9174-0C05FECBFCD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44784144-1681-4BC4-9DCC-8741495002B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54" name="Text Box 11">
          <a:extLst>
            <a:ext uri="{FF2B5EF4-FFF2-40B4-BE49-F238E27FC236}">
              <a16:creationId xmlns:a16="http://schemas.microsoft.com/office/drawing/2014/main" id="{EFA27B6B-DDD5-4812-92D0-88F00E34A49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6C3D7E8A-04CE-4B53-9392-58918AC4C1CC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BB4818D3-7478-4284-ACF3-A55C3BA2445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1D411E3B-3B53-45B8-A0CB-161E4AB7102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BA06127A-C21F-448A-8387-9D562872629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E2CB0AC5-6EB1-4D35-B0AD-80921DB46FB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60" name="Text Box 27">
          <a:extLst>
            <a:ext uri="{FF2B5EF4-FFF2-40B4-BE49-F238E27FC236}">
              <a16:creationId xmlns:a16="http://schemas.microsoft.com/office/drawing/2014/main" id="{13207055-E83D-4279-A6EE-B1ED520E8AF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61" name="Text Box 27">
          <a:extLst>
            <a:ext uri="{FF2B5EF4-FFF2-40B4-BE49-F238E27FC236}">
              <a16:creationId xmlns:a16="http://schemas.microsoft.com/office/drawing/2014/main" id="{2164956F-F20D-44CA-A4F8-3B51B003EB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2" name="Text Box 13">
          <a:extLst>
            <a:ext uri="{FF2B5EF4-FFF2-40B4-BE49-F238E27FC236}">
              <a16:creationId xmlns:a16="http://schemas.microsoft.com/office/drawing/2014/main" id="{9991A3F6-9124-49DB-BD8F-0D0875F43D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71F773C4-97BF-437E-A70F-C7012052F64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7EC76D71-68F1-46DC-B0DA-E9778AECA30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8027133A-E003-4F2B-96E6-BC4AFEB59B5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77D7C06B-FE6F-4F3D-B2F3-3950BBBD7D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FECF35BE-69CD-4FD0-81D7-4F88A5362F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268" name="Text Box 22">
          <a:extLst>
            <a:ext uri="{FF2B5EF4-FFF2-40B4-BE49-F238E27FC236}">
              <a16:creationId xmlns:a16="http://schemas.microsoft.com/office/drawing/2014/main" id="{510D3C67-27D7-4565-837E-48AF70D29A1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69" name="Text Box 24">
          <a:extLst>
            <a:ext uri="{FF2B5EF4-FFF2-40B4-BE49-F238E27FC236}">
              <a16:creationId xmlns:a16="http://schemas.microsoft.com/office/drawing/2014/main" id="{5814C308-914A-4819-B847-61C5BE315A4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0" name="Text Box 25">
          <a:extLst>
            <a:ext uri="{FF2B5EF4-FFF2-40B4-BE49-F238E27FC236}">
              <a16:creationId xmlns:a16="http://schemas.microsoft.com/office/drawing/2014/main" id="{0C5DC4D5-8917-4967-A7F1-DDE7223622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1" name="Text Box 26">
          <a:extLst>
            <a:ext uri="{FF2B5EF4-FFF2-40B4-BE49-F238E27FC236}">
              <a16:creationId xmlns:a16="http://schemas.microsoft.com/office/drawing/2014/main" id="{CA18FFEF-051F-496E-BD0D-F25A77E079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2" name="Text Box 27">
          <a:extLst>
            <a:ext uri="{FF2B5EF4-FFF2-40B4-BE49-F238E27FC236}">
              <a16:creationId xmlns:a16="http://schemas.microsoft.com/office/drawing/2014/main" id="{501E52AB-2F55-4369-8A1C-740A1DB7090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3" name="Text Box 28">
          <a:extLst>
            <a:ext uri="{FF2B5EF4-FFF2-40B4-BE49-F238E27FC236}">
              <a16:creationId xmlns:a16="http://schemas.microsoft.com/office/drawing/2014/main" id="{7F7A0EE4-6823-475B-981E-C338C7F0C29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4" name="Text Box 29">
          <a:extLst>
            <a:ext uri="{FF2B5EF4-FFF2-40B4-BE49-F238E27FC236}">
              <a16:creationId xmlns:a16="http://schemas.microsoft.com/office/drawing/2014/main" id="{B64DA38B-12F7-4D4C-B2C5-00FB05E879E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5" name="Text Box 30">
          <a:extLst>
            <a:ext uri="{FF2B5EF4-FFF2-40B4-BE49-F238E27FC236}">
              <a16:creationId xmlns:a16="http://schemas.microsoft.com/office/drawing/2014/main" id="{92BE2716-3CDF-4FB4-BE71-7B218593334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6" name="Text Box 31">
          <a:extLst>
            <a:ext uri="{FF2B5EF4-FFF2-40B4-BE49-F238E27FC236}">
              <a16:creationId xmlns:a16="http://schemas.microsoft.com/office/drawing/2014/main" id="{DFBAE3A7-D3E2-45BB-BA2D-C4203D3B125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87557620-7FAD-4A0B-A98E-8D0C51046E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8" name="Text Box 33">
          <a:extLst>
            <a:ext uri="{FF2B5EF4-FFF2-40B4-BE49-F238E27FC236}">
              <a16:creationId xmlns:a16="http://schemas.microsoft.com/office/drawing/2014/main" id="{BA335F7A-150A-496E-8293-1D8CC18962B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279" name="Text Box 34">
          <a:extLst>
            <a:ext uri="{FF2B5EF4-FFF2-40B4-BE49-F238E27FC236}">
              <a16:creationId xmlns:a16="http://schemas.microsoft.com/office/drawing/2014/main" id="{CB133318-CEB2-4683-B725-BA9370E6BEC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7B9ACEF0-0640-4D7D-A067-E67BB78DC28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81" name="Text Box 10">
          <a:extLst>
            <a:ext uri="{FF2B5EF4-FFF2-40B4-BE49-F238E27FC236}">
              <a16:creationId xmlns:a16="http://schemas.microsoft.com/office/drawing/2014/main" id="{5B88DC65-1F9A-46B3-83CB-B3BCD9F157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893754A7-DB88-4369-8633-7ED39A4147A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0E1B563C-617F-4938-84BF-DC361F24EF2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84" name="Text Box 7">
          <a:extLst>
            <a:ext uri="{FF2B5EF4-FFF2-40B4-BE49-F238E27FC236}">
              <a16:creationId xmlns:a16="http://schemas.microsoft.com/office/drawing/2014/main" id="{6226AA4D-798E-4224-8044-672C8790101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7B750B6D-16E9-40B6-8F20-5FF20BE0CE0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286" name="Text Box 7">
          <a:extLst>
            <a:ext uri="{FF2B5EF4-FFF2-40B4-BE49-F238E27FC236}">
              <a16:creationId xmlns:a16="http://schemas.microsoft.com/office/drawing/2014/main" id="{F5AF98F7-2BB1-41BE-8910-C4F995115F9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87" name="Text Box 27">
          <a:extLst>
            <a:ext uri="{FF2B5EF4-FFF2-40B4-BE49-F238E27FC236}">
              <a16:creationId xmlns:a16="http://schemas.microsoft.com/office/drawing/2014/main" id="{5F81AAE3-6FAB-4FA3-AA93-A8C6755B6AD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288" name="Text Box 27">
          <a:extLst>
            <a:ext uri="{FF2B5EF4-FFF2-40B4-BE49-F238E27FC236}">
              <a16:creationId xmlns:a16="http://schemas.microsoft.com/office/drawing/2014/main" id="{00E89156-F358-458B-B1A7-CE90C3D699A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89" name="Text Box 13">
          <a:extLst>
            <a:ext uri="{FF2B5EF4-FFF2-40B4-BE49-F238E27FC236}">
              <a16:creationId xmlns:a16="http://schemas.microsoft.com/office/drawing/2014/main" id="{8817F17E-01EB-4E29-90C9-D377DA4AA13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BE9ACCC9-EFB5-4395-B871-838E7A026BC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1" name="Text Box 16">
          <a:extLst>
            <a:ext uri="{FF2B5EF4-FFF2-40B4-BE49-F238E27FC236}">
              <a16:creationId xmlns:a16="http://schemas.microsoft.com/office/drawing/2014/main" id="{56879A1F-0A8F-480F-AEEC-C53203BD73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2" name="Text Box 19">
          <a:extLst>
            <a:ext uri="{FF2B5EF4-FFF2-40B4-BE49-F238E27FC236}">
              <a16:creationId xmlns:a16="http://schemas.microsoft.com/office/drawing/2014/main" id="{891E883F-F5FC-41EF-92F6-0F4E6636AC2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3" name="Text Box 20">
          <a:extLst>
            <a:ext uri="{FF2B5EF4-FFF2-40B4-BE49-F238E27FC236}">
              <a16:creationId xmlns:a16="http://schemas.microsoft.com/office/drawing/2014/main" id="{20FD82A2-2AA0-4834-A151-E5D33A5A912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4" name="Text Box 21">
          <a:extLst>
            <a:ext uri="{FF2B5EF4-FFF2-40B4-BE49-F238E27FC236}">
              <a16:creationId xmlns:a16="http://schemas.microsoft.com/office/drawing/2014/main" id="{3ECBA479-5057-44E0-99E9-318648A4B64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295" name="Text Box 22">
          <a:extLst>
            <a:ext uri="{FF2B5EF4-FFF2-40B4-BE49-F238E27FC236}">
              <a16:creationId xmlns:a16="http://schemas.microsoft.com/office/drawing/2014/main" id="{8049B724-687C-4304-B0C7-21D70473BA7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296" name="Text Box 23">
          <a:extLst>
            <a:ext uri="{FF2B5EF4-FFF2-40B4-BE49-F238E27FC236}">
              <a16:creationId xmlns:a16="http://schemas.microsoft.com/office/drawing/2014/main" id="{AAB6888D-0ED1-4EE6-8F10-DA8029D6C77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7" name="Text Box 24">
          <a:extLst>
            <a:ext uri="{FF2B5EF4-FFF2-40B4-BE49-F238E27FC236}">
              <a16:creationId xmlns:a16="http://schemas.microsoft.com/office/drawing/2014/main" id="{F5893D63-80AC-4DCE-8DC4-943B5471BE7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8" name="Text Box 25">
          <a:extLst>
            <a:ext uri="{FF2B5EF4-FFF2-40B4-BE49-F238E27FC236}">
              <a16:creationId xmlns:a16="http://schemas.microsoft.com/office/drawing/2014/main" id="{9FDCFD98-A05C-4D9D-9165-D170512298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299" name="Text Box 26">
          <a:extLst>
            <a:ext uri="{FF2B5EF4-FFF2-40B4-BE49-F238E27FC236}">
              <a16:creationId xmlns:a16="http://schemas.microsoft.com/office/drawing/2014/main" id="{4715B73D-7979-4D0D-A125-C81F94E01B9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0" name="Text Box 27">
          <a:extLst>
            <a:ext uri="{FF2B5EF4-FFF2-40B4-BE49-F238E27FC236}">
              <a16:creationId xmlns:a16="http://schemas.microsoft.com/office/drawing/2014/main" id="{2751C72F-4DD9-421D-99E9-6DEEF52D970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1" name="Text Box 28">
          <a:extLst>
            <a:ext uri="{FF2B5EF4-FFF2-40B4-BE49-F238E27FC236}">
              <a16:creationId xmlns:a16="http://schemas.microsoft.com/office/drawing/2014/main" id="{B66E614C-2DA1-4FBD-B711-90750C18CE0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2" name="Text Box 29">
          <a:extLst>
            <a:ext uri="{FF2B5EF4-FFF2-40B4-BE49-F238E27FC236}">
              <a16:creationId xmlns:a16="http://schemas.microsoft.com/office/drawing/2014/main" id="{4E97C467-0237-4AC2-B9AD-49F356B3DC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3" name="Text Box 30">
          <a:extLst>
            <a:ext uri="{FF2B5EF4-FFF2-40B4-BE49-F238E27FC236}">
              <a16:creationId xmlns:a16="http://schemas.microsoft.com/office/drawing/2014/main" id="{2C131734-2B71-4ACA-A082-FD5F5B4D10A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4" name="Text Box 31">
          <a:extLst>
            <a:ext uri="{FF2B5EF4-FFF2-40B4-BE49-F238E27FC236}">
              <a16:creationId xmlns:a16="http://schemas.microsoft.com/office/drawing/2014/main" id="{C08C7612-8657-4920-BE7E-B3C2A14868E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D0343E1E-CEB5-44D5-87CB-4632E6463F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6" name="Text Box 33">
          <a:extLst>
            <a:ext uri="{FF2B5EF4-FFF2-40B4-BE49-F238E27FC236}">
              <a16:creationId xmlns:a16="http://schemas.microsoft.com/office/drawing/2014/main" id="{FF03A805-1836-4760-9AD5-97A2E55D869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07" name="Text Box 34">
          <a:extLst>
            <a:ext uri="{FF2B5EF4-FFF2-40B4-BE49-F238E27FC236}">
              <a16:creationId xmlns:a16="http://schemas.microsoft.com/office/drawing/2014/main" id="{C1808273-E91D-4728-8003-40AC25FDDE6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19227BB6-726B-471A-B0A1-1BAAA3EECC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09" name="Text Box 10">
          <a:extLst>
            <a:ext uri="{FF2B5EF4-FFF2-40B4-BE49-F238E27FC236}">
              <a16:creationId xmlns:a16="http://schemas.microsoft.com/office/drawing/2014/main" id="{60D50A5D-B607-4574-8FEB-0814E92A2CA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24CB9BC2-BB33-4C98-B79F-99C6E5CBB9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11" name="Text Box 11">
          <a:extLst>
            <a:ext uri="{FF2B5EF4-FFF2-40B4-BE49-F238E27FC236}">
              <a16:creationId xmlns:a16="http://schemas.microsoft.com/office/drawing/2014/main" id="{E72035D4-C849-496A-9630-92C4D0E274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38F3D02C-01B7-4E2A-BE9B-97416857125F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73FB29AB-94BE-4F56-910B-3FCA7966FFA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14" name="Text Box 7">
          <a:extLst>
            <a:ext uri="{FF2B5EF4-FFF2-40B4-BE49-F238E27FC236}">
              <a16:creationId xmlns:a16="http://schemas.microsoft.com/office/drawing/2014/main" id="{8BC90BB7-C4F3-4DBC-9148-9FB4E35C5ED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62617D22-D2CD-4FDC-9ED6-BC95A4D2BD7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A73DB99B-0CFA-4DB5-ACEF-891AE36C132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317" name="Text Box 27">
          <a:extLst>
            <a:ext uri="{FF2B5EF4-FFF2-40B4-BE49-F238E27FC236}">
              <a16:creationId xmlns:a16="http://schemas.microsoft.com/office/drawing/2014/main" id="{D2DFA1F9-805A-4D85-BAE5-C81A1799F8D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318" name="Text Box 27">
          <a:extLst>
            <a:ext uri="{FF2B5EF4-FFF2-40B4-BE49-F238E27FC236}">
              <a16:creationId xmlns:a16="http://schemas.microsoft.com/office/drawing/2014/main" id="{F4E0B583-1E36-424E-AC3D-8AA3A1694B7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19" name="Text Box 13">
          <a:extLst>
            <a:ext uri="{FF2B5EF4-FFF2-40B4-BE49-F238E27FC236}">
              <a16:creationId xmlns:a16="http://schemas.microsoft.com/office/drawing/2014/main" id="{F6DE1571-8943-4F83-8DE4-4108C9A44EE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9A2C0EF6-12DD-4235-BDA7-BAC6A727A45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id="{1EB08D39-1A16-4CCF-824C-F9D57170232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2" name="Text Box 19">
          <a:extLst>
            <a:ext uri="{FF2B5EF4-FFF2-40B4-BE49-F238E27FC236}">
              <a16:creationId xmlns:a16="http://schemas.microsoft.com/office/drawing/2014/main" id="{52F3A14E-7233-4B63-813D-928484F9A65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3" name="Text Box 20">
          <a:extLst>
            <a:ext uri="{FF2B5EF4-FFF2-40B4-BE49-F238E27FC236}">
              <a16:creationId xmlns:a16="http://schemas.microsoft.com/office/drawing/2014/main" id="{2C254B45-E517-4F29-891D-0B6CFAE6E5F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4" name="Text Box 21">
          <a:extLst>
            <a:ext uri="{FF2B5EF4-FFF2-40B4-BE49-F238E27FC236}">
              <a16:creationId xmlns:a16="http://schemas.microsoft.com/office/drawing/2014/main" id="{6D7FCE98-EC3C-4DD7-B80B-6738733FE50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325" name="Text Box 22">
          <a:extLst>
            <a:ext uri="{FF2B5EF4-FFF2-40B4-BE49-F238E27FC236}">
              <a16:creationId xmlns:a16="http://schemas.microsoft.com/office/drawing/2014/main" id="{6EFC1C51-7F97-4589-8984-49459E16687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6" name="Text Box 24">
          <a:extLst>
            <a:ext uri="{FF2B5EF4-FFF2-40B4-BE49-F238E27FC236}">
              <a16:creationId xmlns:a16="http://schemas.microsoft.com/office/drawing/2014/main" id="{020E22F8-15BD-41EC-9E2C-CCEBB1FFC19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7" name="Text Box 25">
          <a:extLst>
            <a:ext uri="{FF2B5EF4-FFF2-40B4-BE49-F238E27FC236}">
              <a16:creationId xmlns:a16="http://schemas.microsoft.com/office/drawing/2014/main" id="{4B5F5585-1560-4231-9B9E-A8014D1D56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8" name="Text Box 26">
          <a:extLst>
            <a:ext uri="{FF2B5EF4-FFF2-40B4-BE49-F238E27FC236}">
              <a16:creationId xmlns:a16="http://schemas.microsoft.com/office/drawing/2014/main" id="{0B9197AF-2CF9-4EC9-B2C2-60873C2ACB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29" name="Text Box 27">
          <a:extLst>
            <a:ext uri="{FF2B5EF4-FFF2-40B4-BE49-F238E27FC236}">
              <a16:creationId xmlns:a16="http://schemas.microsoft.com/office/drawing/2014/main" id="{1A2746CB-D153-4BDE-8DC7-F80C92AC2C1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0" name="Text Box 28">
          <a:extLst>
            <a:ext uri="{FF2B5EF4-FFF2-40B4-BE49-F238E27FC236}">
              <a16:creationId xmlns:a16="http://schemas.microsoft.com/office/drawing/2014/main" id="{A1CCBD4D-7606-4A72-ADA0-5678C5D9E6B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1" name="Text Box 29">
          <a:extLst>
            <a:ext uri="{FF2B5EF4-FFF2-40B4-BE49-F238E27FC236}">
              <a16:creationId xmlns:a16="http://schemas.microsoft.com/office/drawing/2014/main" id="{B7019811-55D6-40A7-B705-1A59A71999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2" name="Text Box 30">
          <a:extLst>
            <a:ext uri="{FF2B5EF4-FFF2-40B4-BE49-F238E27FC236}">
              <a16:creationId xmlns:a16="http://schemas.microsoft.com/office/drawing/2014/main" id="{FA814915-310A-4C0D-A54F-1BC411EFCF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3" name="Text Box 31">
          <a:extLst>
            <a:ext uri="{FF2B5EF4-FFF2-40B4-BE49-F238E27FC236}">
              <a16:creationId xmlns:a16="http://schemas.microsoft.com/office/drawing/2014/main" id="{81BDD730-3C2D-47BE-8F2E-DAE8D9E072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72815CB3-014A-4A34-AEC3-36C7CE1B762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5" name="Text Box 33">
          <a:extLst>
            <a:ext uri="{FF2B5EF4-FFF2-40B4-BE49-F238E27FC236}">
              <a16:creationId xmlns:a16="http://schemas.microsoft.com/office/drawing/2014/main" id="{D013E9D4-8B78-4E21-B477-9A5A429F625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336" name="Text Box 34">
          <a:extLst>
            <a:ext uri="{FF2B5EF4-FFF2-40B4-BE49-F238E27FC236}">
              <a16:creationId xmlns:a16="http://schemas.microsoft.com/office/drawing/2014/main" id="{F050C603-9DDC-47E0-A6E6-35F4838FFA2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96CC5A04-AEDF-431B-B0E7-E89C008F1B9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38" name="Text Box 10">
          <a:extLst>
            <a:ext uri="{FF2B5EF4-FFF2-40B4-BE49-F238E27FC236}">
              <a16:creationId xmlns:a16="http://schemas.microsoft.com/office/drawing/2014/main" id="{9CF2F24D-5924-4AFA-A95E-CBD39CC2EFE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90BCD635-D18B-4351-AA19-85AD626F32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B591DFE9-07A0-4CA9-BC39-0EE6712DB98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41" name="Text Box 7">
          <a:extLst>
            <a:ext uri="{FF2B5EF4-FFF2-40B4-BE49-F238E27FC236}">
              <a16:creationId xmlns:a16="http://schemas.microsoft.com/office/drawing/2014/main" id="{D04FC60B-B0D5-449B-B7C7-9E0C169E712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6DD76757-38F3-4D7A-B77A-66B2E42413B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05B22EE5-D6BD-4DF5-B2D9-E0374FB15F7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344" name="Text Box 27">
          <a:extLst>
            <a:ext uri="{FF2B5EF4-FFF2-40B4-BE49-F238E27FC236}">
              <a16:creationId xmlns:a16="http://schemas.microsoft.com/office/drawing/2014/main" id="{801FD10F-1619-4E6F-9A63-FCA2B3E8315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345" name="Text Box 27">
          <a:extLst>
            <a:ext uri="{FF2B5EF4-FFF2-40B4-BE49-F238E27FC236}">
              <a16:creationId xmlns:a16="http://schemas.microsoft.com/office/drawing/2014/main" id="{1E9A6AFA-4FF9-49F0-9326-5BA992378F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46" name="Text Box 13">
          <a:extLst>
            <a:ext uri="{FF2B5EF4-FFF2-40B4-BE49-F238E27FC236}">
              <a16:creationId xmlns:a16="http://schemas.microsoft.com/office/drawing/2014/main" id="{BBBD1B9D-FD09-4ED1-81A0-30AD22AE7C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7E8539E4-DE1E-4886-8B67-316E324220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0F35F24E-B0FC-40C3-AFC9-5E7CCC48D9D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49" name="Text Box 19">
          <a:extLst>
            <a:ext uri="{FF2B5EF4-FFF2-40B4-BE49-F238E27FC236}">
              <a16:creationId xmlns:a16="http://schemas.microsoft.com/office/drawing/2014/main" id="{719BF17D-229C-4C6F-989B-30BB00C985D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0" name="Text Box 20">
          <a:extLst>
            <a:ext uri="{FF2B5EF4-FFF2-40B4-BE49-F238E27FC236}">
              <a16:creationId xmlns:a16="http://schemas.microsoft.com/office/drawing/2014/main" id="{A966C5B2-ED9B-4B80-BF5F-CF58232EC80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1" name="Text Box 21">
          <a:extLst>
            <a:ext uri="{FF2B5EF4-FFF2-40B4-BE49-F238E27FC236}">
              <a16:creationId xmlns:a16="http://schemas.microsoft.com/office/drawing/2014/main" id="{F996C5C6-1F30-48FE-8F90-4BED52CA6F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352" name="Text Box 22">
          <a:extLst>
            <a:ext uri="{FF2B5EF4-FFF2-40B4-BE49-F238E27FC236}">
              <a16:creationId xmlns:a16="http://schemas.microsoft.com/office/drawing/2014/main" id="{11215219-BEF5-4AD4-8AE7-48890EF13E1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353" name="Text Box 23">
          <a:extLst>
            <a:ext uri="{FF2B5EF4-FFF2-40B4-BE49-F238E27FC236}">
              <a16:creationId xmlns:a16="http://schemas.microsoft.com/office/drawing/2014/main" id="{3D7C84B0-74DC-4813-8921-3F7368422EC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F6809AED-4A98-46BF-9591-D5D842B65E2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5" name="Text Box 25">
          <a:extLst>
            <a:ext uri="{FF2B5EF4-FFF2-40B4-BE49-F238E27FC236}">
              <a16:creationId xmlns:a16="http://schemas.microsoft.com/office/drawing/2014/main" id="{733F8F50-DFF3-4E82-8B1F-B556F317E8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6" name="Text Box 26">
          <a:extLst>
            <a:ext uri="{FF2B5EF4-FFF2-40B4-BE49-F238E27FC236}">
              <a16:creationId xmlns:a16="http://schemas.microsoft.com/office/drawing/2014/main" id="{EE21660A-26FF-4345-81BB-576208C35B7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7" name="Text Box 27">
          <a:extLst>
            <a:ext uri="{FF2B5EF4-FFF2-40B4-BE49-F238E27FC236}">
              <a16:creationId xmlns:a16="http://schemas.microsoft.com/office/drawing/2014/main" id="{C6759C1F-7618-4C43-826A-270C0432AE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8" name="Text Box 28">
          <a:extLst>
            <a:ext uri="{FF2B5EF4-FFF2-40B4-BE49-F238E27FC236}">
              <a16:creationId xmlns:a16="http://schemas.microsoft.com/office/drawing/2014/main" id="{5A590946-AFAC-47B5-9593-A0775EF0B97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59" name="Text Box 29">
          <a:extLst>
            <a:ext uri="{FF2B5EF4-FFF2-40B4-BE49-F238E27FC236}">
              <a16:creationId xmlns:a16="http://schemas.microsoft.com/office/drawing/2014/main" id="{CAE26A94-D58B-44EF-812B-9C59569016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60" name="Text Box 30">
          <a:extLst>
            <a:ext uri="{FF2B5EF4-FFF2-40B4-BE49-F238E27FC236}">
              <a16:creationId xmlns:a16="http://schemas.microsoft.com/office/drawing/2014/main" id="{ED0F60A5-5C34-4EAB-894C-54CB5376BB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61" name="Text Box 31">
          <a:extLst>
            <a:ext uri="{FF2B5EF4-FFF2-40B4-BE49-F238E27FC236}">
              <a16:creationId xmlns:a16="http://schemas.microsoft.com/office/drawing/2014/main" id="{77C4474B-AA4D-4812-863E-61C014B001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FE2480E8-F894-4A61-8BE2-0565F64D65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63" name="Text Box 33">
          <a:extLst>
            <a:ext uri="{FF2B5EF4-FFF2-40B4-BE49-F238E27FC236}">
              <a16:creationId xmlns:a16="http://schemas.microsoft.com/office/drawing/2014/main" id="{82646864-BCB9-4BCB-A756-5AF4D16D45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64" name="Text Box 34">
          <a:extLst>
            <a:ext uri="{FF2B5EF4-FFF2-40B4-BE49-F238E27FC236}">
              <a16:creationId xmlns:a16="http://schemas.microsoft.com/office/drawing/2014/main" id="{EF3DC42F-D92C-49A7-85C8-874F292091E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5309D89-5435-47B1-BC63-084290F671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66" name="Text Box 10">
          <a:extLst>
            <a:ext uri="{FF2B5EF4-FFF2-40B4-BE49-F238E27FC236}">
              <a16:creationId xmlns:a16="http://schemas.microsoft.com/office/drawing/2014/main" id="{B399C0CC-A905-4E5F-A9D2-0C5218F8022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F145E68A-F17A-48DB-9E0A-FA68B34928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68" name="Text Box 11">
          <a:extLst>
            <a:ext uri="{FF2B5EF4-FFF2-40B4-BE49-F238E27FC236}">
              <a16:creationId xmlns:a16="http://schemas.microsoft.com/office/drawing/2014/main" id="{D3622BF7-F90A-4874-8E1E-4D4E5591C4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47675DCB-FA70-4EA8-85BE-6338256B70E2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56507D2E-5C53-46F5-A5BD-F9EA6EBF1A4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71" name="Text Box 7">
          <a:extLst>
            <a:ext uri="{FF2B5EF4-FFF2-40B4-BE49-F238E27FC236}">
              <a16:creationId xmlns:a16="http://schemas.microsoft.com/office/drawing/2014/main" id="{18C828ED-9790-4136-9019-909591A9107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F46A1B13-3344-4547-ABEA-3ACEFE1803A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A82EBF05-6623-493C-B12B-7D3F85AB9BB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374" name="Text Box 27">
          <a:extLst>
            <a:ext uri="{FF2B5EF4-FFF2-40B4-BE49-F238E27FC236}">
              <a16:creationId xmlns:a16="http://schemas.microsoft.com/office/drawing/2014/main" id="{B55938B3-90FC-4D84-841C-011B6C7016D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375" name="Text Box 27">
          <a:extLst>
            <a:ext uri="{FF2B5EF4-FFF2-40B4-BE49-F238E27FC236}">
              <a16:creationId xmlns:a16="http://schemas.microsoft.com/office/drawing/2014/main" id="{B0FF8B7A-CD7E-4F95-9947-05594BEBCF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76" name="Text Box 13">
          <a:extLst>
            <a:ext uri="{FF2B5EF4-FFF2-40B4-BE49-F238E27FC236}">
              <a16:creationId xmlns:a16="http://schemas.microsoft.com/office/drawing/2014/main" id="{6DC1A43F-95E3-4B0A-80C7-807B30B5E49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58014145-1E5A-4D2C-BE2C-96B295700F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9E028789-BD36-402A-A629-08476BF3B16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2EB057F4-CF7F-49C7-A2BC-FB8D9CB1787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94224997-8B9C-4350-98AF-05337D0E71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09675FD3-0B25-4305-ACFA-428374808E6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459F8661-3BEF-444F-B5E8-C69F1025795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3" name="Text Box 24">
          <a:extLst>
            <a:ext uri="{FF2B5EF4-FFF2-40B4-BE49-F238E27FC236}">
              <a16:creationId xmlns:a16="http://schemas.microsoft.com/office/drawing/2014/main" id="{E6F53069-8531-4F2B-897D-6809A0F9D7B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4" name="Text Box 25">
          <a:extLst>
            <a:ext uri="{FF2B5EF4-FFF2-40B4-BE49-F238E27FC236}">
              <a16:creationId xmlns:a16="http://schemas.microsoft.com/office/drawing/2014/main" id="{ED9CC920-4F28-40DB-A7DE-09E10A8996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5" name="Text Box 26">
          <a:extLst>
            <a:ext uri="{FF2B5EF4-FFF2-40B4-BE49-F238E27FC236}">
              <a16:creationId xmlns:a16="http://schemas.microsoft.com/office/drawing/2014/main" id="{C4D24D1C-AADD-4AFA-9DBD-A78DD10FB2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6" name="Text Box 27">
          <a:extLst>
            <a:ext uri="{FF2B5EF4-FFF2-40B4-BE49-F238E27FC236}">
              <a16:creationId xmlns:a16="http://schemas.microsoft.com/office/drawing/2014/main" id="{76FB6ED2-3174-43D0-AC2C-711F4F4DB08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7" name="Text Box 28">
          <a:extLst>
            <a:ext uri="{FF2B5EF4-FFF2-40B4-BE49-F238E27FC236}">
              <a16:creationId xmlns:a16="http://schemas.microsoft.com/office/drawing/2014/main" id="{5CDE3C2F-B481-4385-B52F-EB70DA4F17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8" name="Text Box 29">
          <a:extLst>
            <a:ext uri="{FF2B5EF4-FFF2-40B4-BE49-F238E27FC236}">
              <a16:creationId xmlns:a16="http://schemas.microsoft.com/office/drawing/2014/main" id="{3F2020D7-DA4D-407B-9A8E-19EAECDEFE4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89" name="Text Box 30">
          <a:extLst>
            <a:ext uri="{FF2B5EF4-FFF2-40B4-BE49-F238E27FC236}">
              <a16:creationId xmlns:a16="http://schemas.microsoft.com/office/drawing/2014/main" id="{33C02B87-2E5D-452B-8C52-E62BF4577C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90" name="Text Box 31">
          <a:extLst>
            <a:ext uri="{FF2B5EF4-FFF2-40B4-BE49-F238E27FC236}">
              <a16:creationId xmlns:a16="http://schemas.microsoft.com/office/drawing/2014/main" id="{3E12E91E-420D-42C5-B069-468BC88E82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1C2D8E96-B049-46CB-8067-D455DBFD2CC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92" name="Text Box 33">
          <a:extLst>
            <a:ext uri="{FF2B5EF4-FFF2-40B4-BE49-F238E27FC236}">
              <a16:creationId xmlns:a16="http://schemas.microsoft.com/office/drawing/2014/main" id="{37178E8E-57BB-48DD-959B-846FA9EE645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393" name="Text Box 34">
          <a:extLst>
            <a:ext uri="{FF2B5EF4-FFF2-40B4-BE49-F238E27FC236}">
              <a16:creationId xmlns:a16="http://schemas.microsoft.com/office/drawing/2014/main" id="{C26AFF6D-B9C5-46F2-9995-7BD1D77CA3C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5EE4F165-5E38-421B-B794-D4140D96BF5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6125D9F8-2261-44C3-AE29-C60BB834A1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9ECA7944-4B3F-4EEA-88FD-82ADA458530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B665B656-C61C-4ECC-BE1C-833522B53A3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0E36327A-40D3-48CC-9D5E-5A2EB81AD20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AF2DC954-9282-48F3-A4E1-D525DF5051A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00" name="Text Box 7">
          <a:extLst>
            <a:ext uri="{FF2B5EF4-FFF2-40B4-BE49-F238E27FC236}">
              <a16:creationId xmlns:a16="http://schemas.microsoft.com/office/drawing/2014/main" id="{9806C911-5681-459A-B68B-115A17355C4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01" name="Text Box 27">
          <a:extLst>
            <a:ext uri="{FF2B5EF4-FFF2-40B4-BE49-F238E27FC236}">
              <a16:creationId xmlns:a16="http://schemas.microsoft.com/office/drawing/2014/main" id="{F07E505C-5A4B-4D1B-8BA0-24A6F3C664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02" name="Text Box 27">
          <a:extLst>
            <a:ext uri="{FF2B5EF4-FFF2-40B4-BE49-F238E27FC236}">
              <a16:creationId xmlns:a16="http://schemas.microsoft.com/office/drawing/2014/main" id="{14A74585-530E-4BA5-A4B1-EB7FEDDDC9B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25577050-961B-41BC-B65C-9B71AABB18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2732CC09-FAA9-4DB1-B6AD-AE48FC5FAE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31A70E2F-17F3-4919-9AE8-E5219A41F7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06" name="Text Box 19">
          <a:extLst>
            <a:ext uri="{FF2B5EF4-FFF2-40B4-BE49-F238E27FC236}">
              <a16:creationId xmlns:a16="http://schemas.microsoft.com/office/drawing/2014/main" id="{22E183C2-4428-4D03-ADC2-40ED7147839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07" name="Text Box 20">
          <a:extLst>
            <a:ext uri="{FF2B5EF4-FFF2-40B4-BE49-F238E27FC236}">
              <a16:creationId xmlns:a16="http://schemas.microsoft.com/office/drawing/2014/main" id="{6B880809-339A-4911-8FAA-920587A91A4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08" name="Text Box 21">
          <a:extLst>
            <a:ext uri="{FF2B5EF4-FFF2-40B4-BE49-F238E27FC236}">
              <a16:creationId xmlns:a16="http://schemas.microsoft.com/office/drawing/2014/main" id="{E009D7EB-727E-47F3-A34A-BC5910A9AF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409" name="Text Box 22">
          <a:extLst>
            <a:ext uri="{FF2B5EF4-FFF2-40B4-BE49-F238E27FC236}">
              <a16:creationId xmlns:a16="http://schemas.microsoft.com/office/drawing/2014/main" id="{F2F6BD6B-C849-4AFF-9B8D-5D9DDBE7BF6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410" name="Text Box 23">
          <a:extLst>
            <a:ext uri="{FF2B5EF4-FFF2-40B4-BE49-F238E27FC236}">
              <a16:creationId xmlns:a16="http://schemas.microsoft.com/office/drawing/2014/main" id="{D259B0AF-765F-4613-8BCF-3DF8103A864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5AC9AD52-028B-41AE-9E87-151B3BD36F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2" name="Text Box 25">
          <a:extLst>
            <a:ext uri="{FF2B5EF4-FFF2-40B4-BE49-F238E27FC236}">
              <a16:creationId xmlns:a16="http://schemas.microsoft.com/office/drawing/2014/main" id="{C2B9E3D1-52FC-41D8-BA38-D6F0CC8430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3" name="Text Box 26">
          <a:extLst>
            <a:ext uri="{FF2B5EF4-FFF2-40B4-BE49-F238E27FC236}">
              <a16:creationId xmlns:a16="http://schemas.microsoft.com/office/drawing/2014/main" id="{E019BB3D-0D69-430B-BFC5-EF5CB82004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4" name="Text Box 27">
          <a:extLst>
            <a:ext uri="{FF2B5EF4-FFF2-40B4-BE49-F238E27FC236}">
              <a16:creationId xmlns:a16="http://schemas.microsoft.com/office/drawing/2014/main" id="{B2164BB9-27DB-4DC2-B004-8251D00AD61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5" name="Text Box 28">
          <a:extLst>
            <a:ext uri="{FF2B5EF4-FFF2-40B4-BE49-F238E27FC236}">
              <a16:creationId xmlns:a16="http://schemas.microsoft.com/office/drawing/2014/main" id="{BB2BC8F9-E7D9-421E-B32A-A3A960094D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6" name="Text Box 29">
          <a:extLst>
            <a:ext uri="{FF2B5EF4-FFF2-40B4-BE49-F238E27FC236}">
              <a16:creationId xmlns:a16="http://schemas.microsoft.com/office/drawing/2014/main" id="{E5BB2390-7DEC-495C-ABBC-120DE08AC9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7" name="Text Box 30">
          <a:extLst>
            <a:ext uri="{FF2B5EF4-FFF2-40B4-BE49-F238E27FC236}">
              <a16:creationId xmlns:a16="http://schemas.microsoft.com/office/drawing/2014/main" id="{94035300-2170-41AC-948F-8E187587E8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8" name="Text Box 31">
          <a:extLst>
            <a:ext uri="{FF2B5EF4-FFF2-40B4-BE49-F238E27FC236}">
              <a16:creationId xmlns:a16="http://schemas.microsoft.com/office/drawing/2014/main" id="{F8A8F708-F5E1-401B-A3B0-8E0EDC8E60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C54AFC16-CB7B-4E79-A9CF-F00BEA573C9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id="{6EBB5ED3-8C36-4AFA-AD8B-B4E842E371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21" name="Text Box 34">
          <a:extLst>
            <a:ext uri="{FF2B5EF4-FFF2-40B4-BE49-F238E27FC236}">
              <a16:creationId xmlns:a16="http://schemas.microsoft.com/office/drawing/2014/main" id="{20A71C5C-09E5-4F34-9861-F6D09E20443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CE1C50B1-8B59-4EEC-A915-3EC48D8D1AE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23" name="Text Box 10">
          <a:extLst>
            <a:ext uri="{FF2B5EF4-FFF2-40B4-BE49-F238E27FC236}">
              <a16:creationId xmlns:a16="http://schemas.microsoft.com/office/drawing/2014/main" id="{28DF122C-1FF5-4F40-8308-3C97066814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7B75C8B0-4ED1-44DF-BFB0-8C3B498824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25" name="Text Box 11">
          <a:extLst>
            <a:ext uri="{FF2B5EF4-FFF2-40B4-BE49-F238E27FC236}">
              <a16:creationId xmlns:a16="http://schemas.microsoft.com/office/drawing/2014/main" id="{ACAB2133-8374-4921-BD33-BA6764A00C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CCFEE2DB-425B-4AAD-AF8F-FDF5F68620DD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8F8F216F-DFE0-4686-ADDE-720F8B2F5AF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22BE9ABB-E3A2-4522-AB57-4E2822E6B99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BD8DC1C3-3E85-462B-9C48-F5A430C084B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6E64A29B-EB71-4404-9AEF-305DBE9D399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31" name="Text Box 27">
          <a:extLst>
            <a:ext uri="{FF2B5EF4-FFF2-40B4-BE49-F238E27FC236}">
              <a16:creationId xmlns:a16="http://schemas.microsoft.com/office/drawing/2014/main" id="{2758454E-D406-44A3-AC9F-35E633F6912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32" name="Text Box 27">
          <a:extLst>
            <a:ext uri="{FF2B5EF4-FFF2-40B4-BE49-F238E27FC236}">
              <a16:creationId xmlns:a16="http://schemas.microsoft.com/office/drawing/2014/main" id="{CD015C6E-1F41-4AC5-ADE0-62231A19E18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33" name="Text Box 13">
          <a:extLst>
            <a:ext uri="{FF2B5EF4-FFF2-40B4-BE49-F238E27FC236}">
              <a16:creationId xmlns:a16="http://schemas.microsoft.com/office/drawing/2014/main" id="{3FBE32DA-ED18-4EDB-824A-D9D57C9BBC4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BDAA17BB-AB45-4650-8475-2ABE6772230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35" name="Text Box 16">
          <a:extLst>
            <a:ext uri="{FF2B5EF4-FFF2-40B4-BE49-F238E27FC236}">
              <a16:creationId xmlns:a16="http://schemas.microsoft.com/office/drawing/2014/main" id="{7157D468-7DF8-4B33-B0F0-50DB3315E3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ADB068EB-7876-4B96-8830-0AF96E0099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A48C4B26-F6FB-4A95-998E-BDBA41DE52F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38" name="Text Box 21">
          <a:extLst>
            <a:ext uri="{FF2B5EF4-FFF2-40B4-BE49-F238E27FC236}">
              <a16:creationId xmlns:a16="http://schemas.microsoft.com/office/drawing/2014/main" id="{4FFD5856-0F01-4A19-B6E3-3E22CA6F8F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1439" name="Text Box 22">
          <a:extLst>
            <a:ext uri="{FF2B5EF4-FFF2-40B4-BE49-F238E27FC236}">
              <a16:creationId xmlns:a16="http://schemas.microsoft.com/office/drawing/2014/main" id="{0714C881-84B8-45EF-ABBB-AA1A1BD3CDE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0" name="Text Box 24">
          <a:extLst>
            <a:ext uri="{FF2B5EF4-FFF2-40B4-BE49-F238E27FC236}">
              <a16:creationId xmlns:a16="http://schemas.microsoft.com/office/drawing/2014/main" id="{FE95E1F1-29B2-47A9-9E5A-A0ACBBB341A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1" name="Text Box 25">
          <a:extLst>
            <a:ext uri="{FF2B5EF4-FFF2-40B4-BE49-F238E27FC236}">
              <a16:creationId xmlns:a16="http://schemas.microsoft.com/office/drawing/2014/main" id="{C0BD5270-6259-41C7-AD7E-8D0F3E03452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2" name="Text Box 26">
          <a:extLst>
            <a:ext uri="{FF2B5EF4-FFF2-40B4-BE49-F238E27FC236}">
              <a16:creationId xmlns:a16="http://schemas.microsoft.com/office/drawing/2014/main" id="{E758DC96-6E82-4F3C-B9C7-60A90A667C1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3" name="Text Box 27">
          <a:extLst>
            <a:ext uri="{FF2B5EF4-FFF2-40B4-BE49-F238E27FC236}">
              <a16:creationId xmlns:a16="http://schemas.microsoft.com/office/drawing/2014/main" id="{866ABD8F-D773-4B7E-898B-BFA0B497596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4" name="Text Box 28">
          <a:extLst>
            <a:ext uri="{FF2B5EF4-FFF2-40B4-BE49-F238E27FC236}">
              <a16:creationId xmlns:a16="http://schemas.microsoft.com/office/drawing/2014/main" id="{F3004BD8-18E8-4168-BC43-D69C071F80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5" name="Text Box 29">
          <a:extLst>
            <a:ext uri="{FF2B5EF4-FFF2-40B4-BE49-F238E27FC236}">
              <a16:creationId xmlns:a16="http://schemas.microsoft.com/office/drawing/2014/main" id="{DECED0FD-400D-4DB7-A94D-F3066DE244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6" name="Text Box 30">
          <a:extLst>
            <a:ext uri="{FF2B5EF4-FFF2-40B4-BE49-F238E27FC236}">
              <a16:creationId xmlns:a16="http://schemas.microsoft.com/office/drawing/2014/main" id="{0AF2C708-327C-4E5B-A9C9-B82101D987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7" name="Text Box 31">
          <a:extLst>
            <a:ext uri="{FF2B5EF4-FFF2-40B4-BE49-F238E27FC236}">
              <a16:creationId xmlns:a16="http://schemas.microsoft.com/office/drawing/2014/main" id="{DB4B8D18-8F57-4445-AFDC-435A25941F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805E61CB-60AC-4E85-A961-6C75047B4E9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id="{FC1D67E2-0750-4A52-918E-9A61FBCB9C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1450" name="Text Box 34">
          <a:extLst>
            <a:ext uri="{FF2B5EF4-FFF2-40B4-BE49-F238E27FC236}">
              <a16:creationId xmlns:a16="http://schemas.microsoft.com/office/drawing/2014/main" id="{A7B99061-7CB6-4F35-AF83-27F6934D03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50618E8B-0BB6-4F01-9C93-73CED5AD86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52" name="Text Box 10">
          <a:extLst>
            <a:ext uri="{FF2B5EF4-FFF2-40B4-BE49-F238E27FC236}">
              <a16:creationId xmlns:a16="http://schemas.microsoft.com/office/drawing/2014/main" id="{314B1958-C08A-4813-9AE8-BA3A8D9346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422C8A1-95DD-412B-9BDD-8393C1DFA9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2B813DEF-1461-490B-B048-69026B93D7F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6500A58C-B994-4FA3-89E0-95A09A89D7B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6DDC347B-6259-450D-997B-05CDE000C2F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57" name="Text Box 7">
          <a:extLst>
            <a:ext uri="{FF2B5EF4-FFF2-40B4-BE49-F238E27FC236}">
              <a16:creationId xmlns:a16="http://schemas.microsoft.com/office/drawing/2014/main" id="{459282A5-9B88-4943-90CB-9E2ECA3A153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58" name="Text Box 27">
          <a:extLst>
            <a:ext uri="{FF2B5EF4-FFF2-40B4-BE49-F238E27FC236}">
              <a16:creationId xmlns:a16="http://schemas.microsoft.com/office/drawing/2014/main" id="{D00CD5EA-A894-4C45-9C31-6B6CC49454B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59" name="Text Box 27">
          <a:extLst>
            <a:ext uri="{FF2B5EF4-FFF2-40B4-BE49-F238E27FC236}">
              <a16:creationId xmlns:a16="http://schemas.microsoft.com/office/drawing/2014/main" id="{53C7BE45-9519-4109-8A80-14B6EB8B4B0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0" name="Text Box 13">
          <a:extLst>
            <a:ext uri="{FF2B5EF4-FFF2-40B4-BE49-F238E27FC236}">
              <a16:creationId xmlns:a16="http://schemas.microsoft.com/office/drawing/2014/main" id="{01C3755A-8DBC-4B93-BABA-2E5FA93B80A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3F2DBF2C-9F2D-4635-A9F3-892318F1F95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A72E1317-F33C-4744-A82D-6C064AB567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3" name="Text Box 19">
          <a:extLst>
            <a:ext uri="{FF2B5EF4-FFF2-40B4-BE49-F238E27FC236}">
              <a16:creationId xmlns:a16="http://schemas.microsoft.com/office/drawing/2014/main" id="{D2A6206D-97DB-4BB5-8781-15FBDED9F3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4" name="Text Box 20">
          <a:extLst>
            <a:ext uri="{FF2B5EF4-FFF2-40B4-BE49-F238E27FC236}">
              <a16:creationId xmlns:a16="http://schemas.microsoft.com/office/drawing/2014/main" id="{65B320F2-6B64-4B45-90D2-E1881A59361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5" name="Text Box 21">
          <a:extLst>
            <a:ext uri="{FF2B5EF4-FFF2-40B4-BE49-F238E27FC236}">
              <a16:creationId xmlns:a16="http://schemas.microsoft.com/office/drawing/2014/main" id="{94F8AE71-381A-485D-9CE4-2C440214579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466" name="Text Box 22">
          <a:extLst>
            <a:ext uri="{FF2B5EF4-FFF2-40B4-BE49-F238E27FC236}">
              <a16:creationId xmlns:a16="http://schemas.microsoft.com/office/drawing/2014/main" id="{988A3DF5-ECFC-40B8-A842-C9C64AFEE5C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467" name="Text Box 23">
          <a:extLst>
            <a:ext uri="{FF2B5EF4-FFF2-40B4-BE49-F238E27FC236}">
              <a16:creationId xmlns:a16="http://schemas.microsoft.com/office/drawing/2014/main" id="{D2FE8926-62C7-43F9-83D3-1829C0C53B0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B055F4-53BD-4CA3-A20A-021083DAF1D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69" name="Text Box 25">
          <a:extLst>
            <a:ext uri="{FF2B5EF4-FFF2-40B4-BE49-F238E27FC236}">
              <a16:creationId xmlns:a16="http://schemas.microsoft.com/office/drawing/2014/main" id="{1A6E5C6B-A015-490E-BC40-9E76593B14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0" name="Text Box 26">
          <a:extLst>
            <a:ext uri="{FF2B5EF4-FFF2-40B4-BE49-F238E27FC236}">
              <a16:creationId xmlns:a16="http://schemas.microsoft.com/office/drawing/2014/main" id="{B5281B1F-E9A1-49C1-A1A2-DC2A129493C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1" name="Text Box 27">
          <a:extLst>
            <a:ext uri="{FF2B5EF4-FFF2-40B4-BE49-F238E27FC236}">
              <a16:creationId xmlns:a16="http://schemas.microsoft.com/office/drawing/2014/main" id="{FFC367F6-4A70-4416-A51F-88CDCE56748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2" name="Text Box 28">
          <a:extLst>
            <a:ext uri="{FF2B5EF4-FFF2-40B4-BE49-F238E27FC236}">
              <a16:creationId xmlns:a16="http://schemas.microsoft.com/office/drawing/2014/main" id="{3B4A6211-7615-4DF9-8B57-41A58D4D9DC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3" name="Text Box 29">
          <a:extLst>
            <a:ext uri="{FF2B5EF4-FFF2-40B4-BE49-F238E27FC236}">
              <a16:creationId xmlns:a16="http://schemas.microsoft.com/office/drawing/2014/main" id="{EC798AD9-45AB-4CB8-BC58-EACD172D113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7832DC0-E588-4595-AAFC-5B2E5BCC28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5" name="Text Box 31">
          <a:extLst>
            <a:ext uri="{FF2B5EF4-FFF2-40B4-BE49-F238E27FC236}">
              <a16:creationId xmlns:a16="http://schemas.microsoft.com/office/drawing/2014/main" id="{1F4FA167-92E9-4B39-9A85-03E4073D826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18FB3B1A-F488-451B-8553-581245250DF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7" name="Text Box 33">
          <a:extLst>
            <a:ext uri="{FF2B5EF4-FFF2-40B4-BE49-F238E27FC236}">
              <a16:creationId xmlns:a16="http://schemas.microsoft.com/office/drawing/2014/main" id="{20733E47-578C-4A76-A2BE-FF0EC2B9603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78" name="Text Box 34">
          <a:extLst>
            <a:ext uri="{FF2B5EF4-FFF2-40B4-BE49-F238E27FC236}">
              <a16:creationId xmlns:a16="http://schemas.microsoft.com/office/drawing/2014/main" id="{10D4C303-B2D7-42A7-A7B5-5F9A661AD0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118CAC72-23B0-49F7-8782-D2E312527C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480" name="Text Box 10">
          <a:extLst>
            <a:ext uri="{FF2B5EF4-FFF2-40B4-BE49-F238E27FC236}">
              <a16:creationId xmlns:a16="http://schemas.microsoft.com/office/drawing/2014/main" id="{248AB053-3AC8-4B09-B0EA-3D90963794C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5D35A2B1-8BE4-4546-9656-D8FF143302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482" name="Text Box 11">
          <a:extLst>
            <a:ext uri="{FF2B5EF4-FFF2-40B4-BE49-F238E27FC236}">
              <a16:creationId xmlns:a16="http://schemas.microsoft.com/office/drawing/2014/main" id="{BB3CE82D-FD74-4AC2-B593-DAF483A797D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31EF98C3-5948-4E26-B503-95973F3FA193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FD211072-079C-45FB-BDDB-D11785A5884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DAF2D18-FEBB-4E3B-A1B0-1C67EC01449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EECC9CCA-0950-4814-908D-D13DB0327EB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BED59BF5-D81E-4A18-BBFF-6A23437092F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88" name="Text Box 27">
          <a:extLst>
            <a:ext uri="{FF2B5EF4-FFF2-40B4-BE49-F238E27FC236}">
              <a16:creationId xmlns:a16="http://schemas.microsoft.com/office/drawing/2014/main" id="{31085EE9-0DD4-4569-821D-07125D218B3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1489" name="Text Box 27">
          <a:extLst>
            <a:ext uri="{FF2B5EF4-FFF2-40B4-BE49-F238E27FC236}">
              <a16:creationId xmlns:a16="http://schemas.microsoft.com/office/drawing/2014/main" id="{3EB657E2-CA4A-44B3-A23F-7815013028B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74838EA2-27C6-47CD-8384-CAF6BBC41C3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BE4C3DC9-E3A8-45BA-AC00-6A327A805B0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D93BE061-3179-45C8-A66B-E6A09948553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id="{203C88AF-79AD-4B01-B868-7868E040E97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id="{DAADE360-EEE4-466B-9445-2ECCC2E56B5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id="{741736A5-5361-411F-BB6F-50BAA7B6F0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1496" name="Text Box 22">
          <a:extLst>
            <a:ext uri="{FF2B5EF4-FFF2-40B4-BE49-F238E27FC236}">
              <a16:creationId xmlns:a16="http://schemas.microsoft.com/office/drawing/2014/main" id="{D0DC2ABC-8033-4268-9A4C-1D549918426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7" name="Text Box 24">
          <a:extLst>
            <a:ext uri="{FF2B5EF4-FFF2-40B4-BE49-F238E27FC236}">
              <a16:creationId xmlns:a16="http://schemas.microsoft.com/office/drawing/2014/main" id="{C42BCF59-E29C-4961-988A-491D8DA602C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8" name="Text Box 25">
          <a:extLst>
            <a:ext uri="{FF2B5EF4-FFF2-40B4-BE49-F238E27FC236}">
              <a16:creationId xmlns:a16="http://schemas.microsoft.com/office/drawing/2014/main" id="{99AE1C3C-29B8-4074-87D4-76A432649F3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499" name="Text Box 26">
          <a:extLst>
            <a:ext uri="{FF2B5EF4-FFF2-40B4-BE49-F238E27FC236}">
              <a16:creationId xmlns:a16="http://schemas.microsoft.com/office/drawing/2014/main" id="{1CCB233D-3CD0-4553-BE84-1643F80D33C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0" name="Text Box 27">
          <a:extLst>
            <a:ext uri="{FF2B5EF4-FFF2-40B4-BE49-F238E27FC236}">
              <a16:creationId xmlns:a16="http://schemas.microsoft.com/office/drawing/2014/main" id="{92500273-3F6C-413C-B7C7-9D06E39CBD0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1" name="Text Box 28">
          <a:extLst>
            <a:ext uri="{FF2B5EF4-FFF2-40B4-BE49-F238E27FC236}">
              <a16:creationId xmlns:a16="http://schemas.microsoft.com/office/drawing/2014/main" id="{07FF3A2D-A356-4DD1-BA7D-91EDF4A2649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2" name="Text Box 29">
          <a:extLst>
            <a:ext uri="{FF2B5EF4-FFF2-40B4-BE49-F238E27FC236}">
              <a16:creationId xmlns:a16="http://schemas.microsoft.com/office/drawing/2014/main" id="{40C872D4-370E-4A3E-8E85-C93CB81883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3" name="Text Box 30">
          <a:extLst>
            <a:ext uri="{FF2B5EF4-FFF2-40B4-BE49-F238E27FC236}">
              <a16:creationId xmlns:a16="http://schemas.microsoft.com/office/drawing/2014/main" id="{85932CAF-75E9-4F1B-B72F-14987696A68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4" name="Text Box 31">
          <a:extLst>
            <a:ext uri="{FF2B5EF4-FFF2-40B4-BE49-F238E27FC236}">
              <a16:creationId xmlns:a16="http://schemas.microsoft.com/office/drawing/2014/main" id="{AAD39AB1-4807-4536-9132-645C7F9D78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68B89C49-4E0E-4835-AEB7-1344A798AAE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6" name="Text Box 33">
          <a:extLst>
            <a:ext uri="{FF2B5EF4-FFF2-40B4-BE49-F238E27FC236}">
              <a16:creationId xmlns:a16="http://schemas.microsoft.com/office/drawing/2014/main" id="{160B8374-1677-4E48-AF9E-663A79E396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1507" name="Text Box 34">
          <a:extLst>
            <a:ext uri="{FF2B5EF4-FFF2-40B4-BE49-F238E27FC236}">
              <a16:creationId xmlns:a16="http://schemas.microsoft.com/office/drawing/2014/main" id="{B0889D01-5D84-4E08-B57A-BC3BB8BA871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94B39E96-8C3E-4812-9280-304EBB200E5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583444DC-C842-491E-B0AD-3C2F76CD5EF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43856369-CC2C-47D5-9999-3F54558EB51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DAE02918-AB6F-418E-9182-AFE9E0914C5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0DE5A552-7DA1-4806-8283-AA67DF35DD9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5C175939-5B9B-4AFF-A8B8-276EF838A36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6E413B65-32C4-4FBF-A3BD-E9922CD870B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515" name="Text Box 27">
          <a:extLst>
            <a:ext uri="{FF2B5EF4-FFF2-40B4-BE49-F238E27FC236}">
              <a16:creationId xmlns:a16="http://schemas.microsoft.com/office/drawing/2014/main" id="{5659F808-986A-4B36-AC6F-1423F61E990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516" name="Text Box 27">
          <a:extLst>
            <a:ext uri="{FF2B5EF4-FFF2-40B4-BE49-F238E27FC236}">
              <a16:creationId xmlns:a16="http://schemas.microsoft.com/office/drawing/2014/main" id="{BA627EDA-C344-4A8A-A866-17CD9CE9C38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17" name="Text Box 13">
          <a:extLst>
            <a:ext uri="{FF2B5EF4-FFF2-40B4-BE49-F238E27FC236}">
              <a16:creationId xmlns:a16="http://schemas.microsoft.com/office/drawing/2014/main" id="{BB010FAF-CBDF-4F97-8B90-FC23AE2D5A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94D0F0EE-FA9D-4EDF-B7F9-6BF04C90588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19" name="Text Box 16">
          <a:extLst>
            <a:ext uri="{FF2B5EF4-FFF2-40B4-BE49-F238E27FC236}">
              <a16:creationId xmlns:a16="http://schemas.microsoft.com/office/drawing/2014/main" id="{25443DC7-22E3-457E-A633-2BF50D2A5A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A8F96FC5-95DF-4D82-85C0-EA2785DC384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E069D5A7-7BAE-4E3E-82D4-1FB0C503219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2" name="Text Box 21">
          <a:extLst>
            <a:ext uri="{FF2B5EF4-FFF2-40B4-BE49-F238E27FC236}">
              <a16:creationId xmlns:a16="http://schemas.microsoft.com/office/drawing/2014/main" id="{FC718E10-F15D-486C-A2DE-1C64A6328F3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523" name="Text Box 22">
          <a:extLst>
            <a:ext uri="{FF2B5EF4-FFF2-40B4-BE49-F238E27FC236}">
              <a16:creationId xmlns:a16="http://schemas.microsoft.com/office/drawing/2014/main" id="{A95309BC-E850-4BD4-9A2A-5780E33B7C3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524" name="Text Box 23">
          <a:extLst>
            <a:ext uri="{FF2B5EF4-FFF2-40B4-BE49-F238E27FC236}">
              <a16:creationId xmlns:a16="http://schemas.microsoft.com/office/drawing/2014/main" id="{9CD5513B-4651-426E-BDF8-846356C5C1F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5" name="Text Box 24">
          <a:extLst>
            <a:ext uri="{FF2B5EF4-FFF2-40B4-BE49-F238E27FC236}">
              <a16:creationId xmlns:a16="http://schemas.microsoft.com/office/drawing/2014/main" id="{3B4919DD-C7CA-46D5-B02C-1D51FBDCDD4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6" name="Text Box 25">
          <a:extLst>
            <a:ext uri="{FF2B5EF4-FFF2-40B4-BE49-F238E27FC236}">
              <a16:creationId xmlns:a16="http://schemas.microsoft.com/office/drawing/2014/main" id="{9D30E421-C786-47DA-B0B6-3019124EA30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7" name="Text Box 26">
          <a:extLst>
            <a:ext uri="{FF2B5EF4-FFF2-40B4-BE49-F238E27FC236}">
              <a16:creationId xmlns:a16="http://schemas.microsoft.com/office/drawing/2014/main" id="{AB5930CF-A386-41F1-9D1E-B382321CED2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8" name="Text Box 27">
          <a:extLst>
            <a:ext uri="{FF2B5EF4-FFF2-40B4-BE49-F238E27FC236}">
              <a16:creationId xmlns:a16="http://schemas.microsoft.com/office/drawing/2014/main" id="{3322F2F4-CEC1-46D8-9946-4904016C4A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29" name="Text Box 28">
          <a:extLst>
            <a:ext uri="{FF2B5EF4-FFF2-40B4-BE49-F238E27FC236}">
              <a16:creationId xmlns:a16="http://schemas.microsoft.com/office/drawing/2014/main" id="{5D4CD351-DCE0-4E60-BF15-FA3D100206A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30" name="Text Box 29">
          <a:extLst>
            <a:ext uri="{FF2B5EF4-FFF2-40B4-BE49-F238E27FC236}">
              <a16:creationId xmlns:a16="http://schemas.microsoft.com/office/drawing/2014/main" id="{3220094B-B43F-495F-B6D3-AD7EAF3811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31" name="Text Box 30">
          <a:extLst>
            <a:ext uri="{FF2B5EF4-FFF2-40B4-BE49-F238E27FC236}">
              <a16:creationId xmlns:a16="http://schemas.microsoft.com/office/drawing/2014/main" id="{C660C57F-5939-4720-8382-27FF43E7C64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32" name="Text Box 31">
          <a:extLst>
            <a:ext uri="{FF2B5EF4-FFF2-40B4-BE49-F238E27FC236}">
              <a16:creationId xmlns:a16="http://schemas.microsoft.com/office/drawing/2014/main" id="{2C9DA37C-A77F-4673-B66B-9417CBCE94E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442B0214-C4FF-4757-BB8D-E2736A5EE2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34" name="Text Box 33">
          <a:extLst>
            <a:ext uri="{FF2B5EF4-FFF2-40B4-BE49-F238E27FC236}">
              <a16:creationId xmlns:a16="http://schemas.microsoft.com/office/drawing/2014/main" id="{F5483B66-FC91-42D9-B85B-C3AD92F07FC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35" name="Text Box 34">
          <a:extLst>
            <a:ext uri="{FF2B5EF4-FFF2-40B4-BE49-F238E27FC236}">
              <a16:creationId xmlns:a16="http://schemas.microsoft.com/office/drawing/2014/main" id="{10AFDFF1-A914-4B7D-9BC3-DE62740055D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B92E19BC-5197-44ED-ACEA-504FFEE4030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37" name="Text Box 10">
          <a:extLst>
            <a:ext uri="{FF2B5EF4-FFF2-40B4-BE49-F238E27FC236}">
              <a16:creationId xmlns:a16="http://schemas.microsoft.com/office/drawing/2014/main" id="{39FCCA0E-A0F7-4FD0-812A-C6CE94B1398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183AFA9B-B040-4084-90AD-09568B9D637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39" name="Text Box 11">
          <a:extLst>
            <a:ext uri="{FF2B5EF4-FFF2-40B4-BE49-F238E27FC236}">
              <a16:creationId xmlns:a16="http://schemas.microsoft.com/office/drawing/2014/main" id="{6A32B7F2-91FB-440B-824C-78BAB8B4DD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24A7E87-46EC-400D-8BBA-B36E5BAE5FEA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288E4953-37DE-4D7D-8E0D-B7B88D01977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42" name="Text Box 7">
          <a:extLst>
            <a:ext uri="{FF2B5EF4-FFF2-40B4-BE49-F238E27FC236}">
              <a16:creationId xmlns:a16="http://schemas.microsoft.com/office/drawing/2014/main" id="{97850A0A-EC83-458C-BCB1-8D034E2530E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3A431845-E4CD-42AD-92E6-A42F13EFAC4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F63B77F2-328A-4411-A512-1423CC2913E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851FF3BC-CB4C-4A6B-89F2-6CAEB109479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546" name="Text Box 27">
          <a:extLst>
            <a:ext uri="{FF2B5EF4-FFF2-40B4-BE49-F238E27FC236}">
              <a16:creationId xmlns:a16="http://schemas.microsoft.com/office/drawing/2014/main" id="{9A04648A-7D97-467B-A996-894AC4137CC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3FAD2CD1-BD8B-4584-BD52-2F06EA4716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473B21B6-0B4B-4AC0-A94E-A753FAB8AA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9CC9E0AB-9F74-4D4E-83C6-D0DE87A3776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0" name="Text Box 19">
          <a:extLst>
            <a:ext uri="{FF2B5EF4-FFF2-40B4-BE49-F238E27FC236}">
              <a16:creationId xmlns:a16="http://schemas.microsoft.com/office/drawing/2014/main" id="{A2B66B34-3A31-4FE1-89B4-EFA568205C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1" name="Text Box 20">
          <a:extLst>
            <a:ext uri="{FF2B5EF4-FFF2-40B4-BE49-F238E27FC236}">
              <a16:creationId xmlns:a16="http://schemas.microsoft.com/office/drawing/2014/main" id="{5F291F8A-DBBC-4753-BD27-19416D19FF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2" name="Text Box 21">
          <a:extLst>
            <a:ext uri="{FF2B5EF4-FFF2-40B4-BE49-F238E27FC236}">
              <a16:creationId xmlns:a16="http://schemas.microsoft.com/office/drawing/2014/main" id="{247570FA-6778-487B-B875-CFD7DCC909D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553" name="Text Box 22">
          <a:extLst>
            <a:ext uri="{FF2B5EF4-FFF2-40B4-BE49-F238E27FC236}">
              <a16:creationId xmlns:a16="http://schemas.microsoft.com/office/drawing/2014/main" id="{AC3359CF-C823-4F2F-9F57-C5C5F6E9056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4" name="Text Box 24">
          <a:extLst>
            <a:ext uri="{FF2B5EF4-FFF2-40B4-BE49-F238E27FC236}">
              <a16:creationId xmlns:a16="http://schemas.microsoft.com/office/drawing/2014/main" id="{0B94C729-AA38-4BF4-B03C-915DF64781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5" name="Text Box 25">
          <a:extLst>
            <a:ext uri="{FF2B5EF4-FFF2-40B4-BE49-F238E27FC236}">
              <a16:creationId xmlns:a16="http://schemas.microsoft.com/office/drawing/2014/main" id="{5184C335-EECB-4787-8A81-16E0F3BAC09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6" name="Text Box 26">
          <a:extLst>
            <a:ext uri="{FF2B5EF4-FFF2-40B4-BE49-F238E27FC236}">
              <a16:creationId xmlns:a16="http://schemas.microsoft.com/office/drawing/2014/main" id="{2F58D283-6E5D-4655-A57F-8851398AACC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7" name="Text Box 27">
          <a:extLst>
            <a:ext uri="{FF2B5EF4-FFF2-40B4-BE49-F238E27FC236}">
              <a16:creationId xmlns:a16="http://schemas.microsoft.com/office/drawing/2014/main" id="{29BAB279-8D8F-4B4B-8781-3A972FC838D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8" name="Text Box 28">
          <a:extLst>
            <a:ext uri="{FF2B5EF4-FFF2-40B4-BE49-F238E27FC236}">
              <a16:creationId xmlns:a16="http://schemas.microsoft.com/office/drawing/2014/main" id="{2247EF8B-4BEC-43EE-A8C4-2D04D32DED9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59" name="Text Box 29">
          <a:extLst>
            <a:ext uri="{FF2B5EF4-FFF2-40B4-BE49-F238E27FC236}">
              <a16:creationId xmlns:a16="http://schemas.microsoft.com/office/drawing/2014/main" id="{74E7544C-05E2-40C5-A588-A582ED2F390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60" name="Text Box 30">
          <a:extLst>
            <a:ext uri="{FF2B5EF4-FFF2-40B4-BE49-F238E27FC236}">
              <a16:creationId xmlns:a16="http://schemas.microsoft.com/office/drawing/2014/main" id="{BB869B9E-602B-4B90-A814-4E83DA53F1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61" name="Text Box 31">
          <a:extLst>
            <a:ext uri="{FF2B5EF4-FFF2-40B4-BE49-F238E27FC236}">
              <a16:creationId xmlns:a16="http://schemas.microsoft.com/office/drawing/2014/main" id="{9C8E1A7A-F703-48DE-ACCC-3E9BB7ED0BB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62" name="Text Box 32">
          <a:extLst>
            <a:ext uri="{FF2B5EF4-FFF2-40B4-BE49-F238E27FC236}">
              <a16:creationId xmlns:a16="http://schemas.microsoft.com/office/drawing/2014/main" id="{C9A9161D-79D1-4BD5-A513-69A14E4F857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63" name="Text Box 33">
          <a:extLst>
            <a:ext uri="{FF2B5EF4-FFF2-40B4-BE49-F238E27FC236}">
              <a16:creationId xmlns:a16="http://schemas.microsoft.com/office/drawing/2014/main" id="{DE4B22C3-67FC-46AA-BFC7-8EB28C9D64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564" name="Text Box 34">
          <a:extLst>
            <a:ext uri="{FF2B5EF4-FFF2-40B4-BE49-F238E27FC236}">
              <a16:creationId xmlns:a16="http://schemas.microsoft.com/office/drawing/2014/main" id="{7F8CB9BD-4C2B-4FC2-BA26-5A979D1C521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60B0D8C4-89FC-44AD-BC37-65F7D6EA678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2990BC4D-7B1A-4173-A840-08D0CCC49A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F03F7791-0FED-4B35-8E1F-7F6110B1D7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506CFB17-A0F9-4BA9-A663-3471B89BB25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69" name="Text Box 7">
          <a:extLst>
            <a:ext uri="{FF2B5EF4-FFF2-40B4-BE49-F238E27FC236}">
              <a16:creationId xmlns:a16="http://schemas.microsoft.com/office/drawing/2014/main" id="{84596AB4-4667-4898-940F-BFAD322E73F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1B21A369-9BFB-4953-87FA-68C20EDB95F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6E8CAE80-C15E-44DD-84C0-32DB7AAC202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572" name="Text Box 27">
          <a:extLst>
            <a:ext uri="{FF2B5EF4-FFF2-40B4-BE49-F238E27FC236}">
              <a16:creationId xmlns:a16="http://schemas.microsoft.com/office/drawing/2014/main" id="{E422953B-A781-4051-8C20-BAF5DE129EB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573" name="Text Box 27">
          <a:extLst>
            <a:ext uri="{FF2B5EF4-FFF2-40B4-BE49-F238E27FC236}">
              <a16:creationId xmlns:a16="http://schemas.microsoft.com/office/drawing/2014/main" id="{8C429A1C-5A22-4A6A-9217-62BF28D41B4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62CEAD14-810E-4011-9019-069729A96F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821CA652-2D8D-413F-B794-5A898795D30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CA4A5E90-F4E2-4407-8B01-1C9F025FE21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77" name="Text Box 19">
          <a:extLst>
            <a:ext uri="{FF2B5EF4-FFF2-40B4-BE49-F238E27FC236}">
              <a16:creationId xmlns:a16="http://schemas.microsoft.com/office/drawing/2014/main" id="{9B1364C3-661D-4641-A575-A2E218D4BB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78" name="Text Box 20">
          <a:extLst>
            <a:ext uri="{FF2B5EF4-FFF2-40B4-BE49-F238E27FC236}">
              <a16:creationId xmlns:a16="http://schemas.microsoft.com/office/drawing/2014/main" id="{892560E0-8E5F-41A0-8E89-4F569EF9475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79" name="Text Box 21">
          <a:extLst>
            <a:ext uri="{FF2B5EF4-FFF2-40B4-BE49-F238E27FC236}">
              <a16:creationId xmlns:a16="http://schemas.microsoft.com/office/drawing/2014/main" id="{005671B6-0E49-4458-950E-4FA0FCCC48B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580" name="Text Box 22">
          <a:extLst>
            <a:ext uri="{FF2B5EF4-FFF2-40B4-BE49-F238E27FC236}">
              <a16:creationId xmlns:a16="http://schemas.microsoft.com/office/drawing/2014/main" id="{8DB6BBCA-B094-4E10-8F98-FB914C773E5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581" name="Text Box 23">
          <a:extLst>
            <a:ext uri="{FF2B5EF4-FFF2-40B4-BE49-F238E27FC236}">
              <a16:creationId xmlns:a16="http://schemas.microsoft.com/office/drawing/2014/main" id="{AA1CC664-DD76-48A3-8B3A-B3FC99AB0D0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57D0C64E-E59A-47C0-9E10-A70079BDF58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3" name="Text Box 25">
          <a:extLst>
            <a:ext uri="{FF2B5EF4-FFF2-40B4-BE49-F238E27FC236}">
              <a16:creationId xmlns:a16="http://schemas.microsoft.com/office/drawing/2014/main" id="{CA94B53B-A729-4F64-8271-5AEE33C891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4" name="Text Box 26">
          <a:extLst>
            <a:ext uri="{FF2B5EF4-FFF2-40B4-BE49-F238E27FC236}">
              <a16:creationId xmlns:a16="http://schemas.microsoft.com/office/drawing/2014/main" id="{41A8A87E-EEFE-4F10-94E3-66C3825A9FA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5" name="Text Box 27">
          <a:extLst>
            <a:ext uri="{FF2B5EF4-FFF2-40B4-BE49-F238E27FC236}">
              <a16:creationId xmlns:a16="http://schemas.microsoft.com/office/drawing/2014/main" id="{BF0A4D10-0B17-4D48-9CA4-6F4F2B6A78C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6" name="Text Box 28">
          <a:extLst>
            <a:ext uri="{FF2B5EF4-FFF2-40B4-BE49-F238E27FC236}">
              <a16:creationId xmlns:a16="http://schemas.microsoft.com/office/drawing/2014/main" id="{F3E6CAE2-3A29-4BCA-B5E4-2B92154AEC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7" name="Text Box 29">
          <a:extLst>
            <a:ext uri="{FF2B5EF4-FFF2-40B4-BE49-F238E27FC236}">
              <a16:creationId xmlns:a16="http://schemas.microsoft.com/office/drawing/2014/main" id="{D6B506B6-73DD-4868-A73C-7D64123684D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8" name="Text Box 30">
          <a:extLst>
            <a:ext uri="{FF2B5EF4-FFF2-40B4-BE49-F238E27FC236}">
              <a16:creationId xmlns:a16="http://schemas.microsoft.com/office/drawing/2014/main" id="{ADC33640-660F-4455-A0D2-C8631BA339D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89" name="Text Box 31">
          <a:extLst>
            <a:ext uri="{FF2B5EF4-FFF2-40B4-BE49-F238E27FC236}">
              <a16:creationId xmlns:a16="http://schemas.microsoft.com/office/drawing/2014/main" id="{BEE6F268-E4BF-4437-BE2A-886A426911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90" name="Text Box 32">
          <a:extLst>
            <a:ext uri="{FF2B5EF4-FFF2-40B4-BE49-F238E27FC236}">
              <a16:creationId xmlns:a16="http://schemas.microsoft.com/office/drawing/2014/main" id="{C1FE6E00-FAF4-437D-AE09-0D14BA7833D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91" name="Text Box 33">
          <a:extLst>
            <a:ext uri="{FF2B5EF4-FFF2-40B4-BE49-F238E27FC236}">
              <a16:creationId xmlns:a16="http://schemas.microsoft.com/office/drawing/2014/main" id="{1320C549-5ABB-402E-84D5-8DB4B069B5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592" name="Text Box 34">
          <a:extLst>
            <a:ext uri="{FF2B5EF4-FFF2-40B4-BE49-F238E27FC236}">
              <a16:creationId xmlns:a16="http://schemas.microsoft.com/office/drawing/2014/main" id="{D7931AB6-DBBD-4754-9BCF-5CD43741415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296ADF45-38D5-4E06-A8D2-A374EC3A4E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594" name="Text Box 10">
          <a:extLst>
            <a:ext uri="{FF2B5EF4-FFF2-40B4-BE49-F238E27FC236}">
              <a16:creationId xmlns:a16="http://schemas.microsoft.com/office/drawing/2014/main" id="{09F5260D-72AE-480D-B1CF-5A59C27265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8AD5B7B-D5A8-4E90-AA91-5E4AFD0A82C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596" name="Text Box 11">
          <a:extLst>
            <a:ext uri="{FF2B5EF4-FFF2-40B4-BE49-F238E27FC236}">
              <a16:creationId xmlns:a16="http://schemas.microsoft.com/office/drawing/2014/main" id="{F7685840-2237-4CEB-85F2-897EEAC2D4D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EB23C7F7-6770-4EEB-BEA9-544F83C55A5D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3B7780A0-583C-4FE0-A15A-231533C7B9A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599" name="Text Box 7">
          <a:extLst>
            <a:ext uri="{FF2B5EF4-FFF2-40B4-BE49-F238E27FC236}">
              <a16:creationId xmlns:a16="http://schemas.microsoft.com/office/drawing/2014/main" id="{0660F94D-345E-4981-8DAB-A4BD00AD79B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83A4C3D6-769A-42C4-96F3-9553D12C00E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01" name="Text Box 7">
          <a:extLst>
            <a:ext uri="{FF2B5EF4-FFF2-40B4-BE49-F238E27FC236}">
              <a16:creationId xmlns:a16="http://schemas.microsoft.com/office/drawing/2014/main" id="{CB27B9CF-4D31-4E24-BCFD-D1458E0CB57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02" name="Text Box 27">
          <a:extLst>
            <a:ext uri="{FF2B5EF4-FFF2-40B4-BE49-F238E27FC236}">
              <a16:creationId xmlns:a16="http://schemas.microsoft.com/office/drawing/2014/main" id="{5825585B-E4C6-4B8B-A412-63F4256D50D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03" name="Text Box 27">
          <a:extLst>
            <a:ext uri="{FF2B5EF4-FFF2-40B4-BE49-F238E27FC236}">
              <a16:creationId xmlns:a16="http://schemas.microsoft.com/office/drawing/2014/main" id="{1526BE48-8B17-4A01-87E4-2B5888B0596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04" name="Text Box 13">
          <a:extLst>
            <a:ext uri="{FF2B5EF4-FFF2-40B4-BE49-F238E27FC236}">
              <a16:creationId xmlns:a16="http://schemas.microsoft.com/office/drawing/2014/main" id="{7859478C-983D-42AB-9042-5C6663D4C21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975A31A4-1269-482E-9952-B2DFB3673C5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3A2167AF-B9A8-4DCA-AB5C-4C729AD54E1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07" name="Text Box 19">
          <a:extLst>
            <a:ext uri="{FF2B5EF4-FFF2-40B4-BE49-F238E27FC236}">
              <a16:creationId xmlns:a16="http://schemas.microsoft.com/office/drawing/2014/main" id="{38F367FA-583C-4F26-91A7-8950AB58CA9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08" name="Text Box 20">
          <a:extLst>
            <a:ext uri="{FF2B5EF4-FFF2-40B4-BE49-F238E27FC236}">
              <a16:creationId xmlns:a16="http://schemas.microsoft.com/office/drawing/2014/main" id="{E022420B-D306-4290-B561-194941B4E0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09" name="Text Box 21">
          <a:extLst>
            <a:ext uri="{FF2B5EF4-FFF2-40B4-BE49-F238E27FC236}">
              <a16:creationId xmlns:a16="http://schemas.microsoft.com/office/drawing/2014/main" id="{FEB1883C-8E6B-488F-A36A-1AA5DB9F0E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610" name="Text Box 22">
          <a:extLst>
            <a:ext uri="{FF2B5EF4-FFF2-40B4-BE49-F238E27FC236}">
              <a16:creationId xmlns:a16="http://schemas.microsoft.com/office/drawing/2014/main" id="{04418FBA-9F9B-4ADA-A78F-0BAC6E9733D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1" name="Text Box 24">
          <a:extLst>
            <a:ext uri="{FF2B5EF4-FFF2-40B4-BE49-F238E27FC236}">
              <a16:creationId xmlns:a16="http://schemas.microsoft.com/office/drawing/2014/main" id="{56FA2D3E-18BF-4C44-9951-02ABD888D26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2" name="Text Box 25">
          <a:extLst>
            <a:ext uri="{FF2B5EF4-FFF2-40B4-BE49-F238E27FC236}">
              <a16:creationId xmlns:a16="http://schemas.microsoft.com/office/drawing/2014/main" id="{EF8628E1-1C79-4A7C-8331-5390AFB8EB0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3" name="Text Box 26">
          <a:extLst>
            <a:ext uri="{FF2B5EF4-FFF2-40B4-BE49-F238E27FC236}">
              <a16:creationId xmlns:a16="http://schemas.microsoft.com/office/drawing/2014/main" id="{6C64762B-A8DB-41CB-90DC-942F9544E4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4" name="Text Box 27">
          <a:extLst>
            <a:ext uri="{FF2B5EF4-FFF2-40B4-BE49-F238E27FC236}">
              <a16:creationId xmlns:a16="http://schemas.microsoft.com/office/drawing/2014/main" id="{9A907294-3DF0-43A3-955A-3616908EBD9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5" name="Text Box 28">
          <a:extLst>
            <a:ext uri="{FF2B5EF4-FFF2-40B4-BE49-F238E27FC236}">
              <a16:creationId xmlns:a16="http://schemas.microsoft.com/office/drawing/2014/main" id="{63ABCC29-0234-49E1-A528-D3DF0F4888D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6" name="Text Box 29">
          <a:extLst>
            <a:ext uri="{FF2B5EF4-FFF2-40B4-BE49-F238E27FC236}">
              <a16:creationId xmlns:a16="http://schemas.microsoft.com/office/drawing/2014/main" id="{DC885E45-5C07-4A6C-BE72-274C1DF7915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7" name="Text Box 30">
          <a:extLst>
            <a:ext uri="{FF2B5EF4-FFF2-40B4-BE49-F238E27FC236}">
              <a16:creationId xmlns:a16="http://schemas.microsoft.com/office/drawing/2014/main" id="{EE10605C-C672-4013-9D0B-4D2505D5643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8" name="Text Box 31">
          <a:extLst>
            <a:ext uri="{FF2B5EF4-FFF2-40B4-BE49-F238E27FC236}">
              <a16:creationId xmlns:a16="http://schemas.microsoft.com/office/drawing/2014/main" id="{2CA55CA6-A921-4F32-9047-A656DB5B915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19" name="Text Box 32">
          <a:extLst>
            <a:ext uri="{FF2B5EF4-FFF2-40B4-BE49-F238E27FC236}">
              <a16:creationId xmlns:a16="http://schemas.microsoft.com/office/drawing/2014/main" id="{485FE912-23C6-4A87-9A65-02373E0ABFF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20" name="Text Box 33">
          <a:extLst>
            <a:ext uri="{FF2B5EF4-FFF2-40B4-BE49-F238E27FC236}">
              <a16:creationId xmlns:a16="http://schemas.microsoft.com/office/drawing/2014/main" id="{BF65A3F1-B707-4892-A60D-511E3B236AC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21" name="Text Box 34">
          <a:extLst>
            <a:ext uri="{FF2B5EF4-FFF2-40B4-BE49-F238E27FC236}">
              <a16:creationId xmlns:a16="http://schemas.microsoft.com/office/drawing/2014/main" id="{6684A0FF-809C-4AD9-B7F4-86086AD93D8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FFD121B-C645-476E-8BA7-D0D5E95ED3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623" name="Text Box 10">
          <a:extLst>
            <a:ext uri="{FF2B5EF4-FFF2-40B4-BE49-F238E27FC236}">
              <a16:creationId xmlns:a16="http://schemas.microsoft.com/office/drawing/2014/main" id="{00A6F15F-AA6A-442C-8821-8C9A8BDB73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81255ECA-030B-4D1D-AD9B-24FA0A9631C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8CE1B0E5-C15D-4331-9B41-CE92344F80F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26" name="Text Box 7">
          <a:extLst>
            <a:ext uri="{FF2B5EF4-FFF2-40B4-BE49-F238E27FC236}">
              <a16:creationId xmlns:a16="http://schemas.microsoft.com/office/drawing/2014/main" id="{C4F93A30-4EEA-4953-BC03-4DAE57773C9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D9725EA0-AD58-4011-A957-EF2486161C5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667E651C-3923-4572-ADF1-E2ACED62635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29" name="Text Box 27">
          <a:extLst>
            <a:ext uri="{FF2B5EF4-FFF2-40B4-BE49-F238E27FC236}">
              <a16:creationId xmlns:a16="http://schemas.microsoft.com/office/drawing/2014/main" id="{D4FA6BE9-D11C-455D-80D6-71E649481EE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CB630A4C-30E4-4A3F-B615-2C2E1624EDB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1" name="Text Box 13">
          <a:extLst>
            <a:ext uri="{FF2B5EF4-FFF2-40B4-BE49-F238E27FC236}">
              <a16:creationId xmlns:a16="http://schemas.microsoft.com/office/drawing/2014/main" id="{BF2B6182-33ED-4D4F-8BE6-3DD06B3246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12BE754A-32AE-42B3-A6FE-93D782016AE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id="{B7BD486C-35D3-4057-B3B5-24AC300533D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4" name="Text Box 19">
          <a:extLst>
            <a:ext uri="{FF2B5EF4-FFF2-40B4-BE49-F238E27FC236}">
              <a16:creationId xmlns:a16="http://schemas.microsoft.com/office/drawing/2014/main" id="{4074D437-6740-4F87-92FD-9A7F5C28D18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5" name="Text Box 20">
          <a:extLst>
            <a:ext uri="{FF2B5EF4-FFF2-40B4-BE49-F238E27FC236}">
              <a16:creationId xmlns:a16="http://schemas.microsoft.com/office/drawing/2014/main" id="{62A5F2FE-6EC0-48E1-B13C-E87D7F8077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6" name="Text Box 21">
          <a:extLst>
            <a:ext uri="{FF2B5EF4-FFF2-40B4-BE49-F238E27FC236}">
              <a16:creationId xmlns:a16="http://schemas.microsoft.com/office/drawing/2014/main" id="{7EB445B4-3E4D-4810-AC39-7A52F55ADB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637" name="Text Box 22">
          <a:extLst>
            <a:ext uri="{FF2B5EF4-FFF2-40B4-BE49-F238E27FC236}">
              <a16:creationId xmlns:a16="http://schemas.microsoft.com/office/drawing/2014/main" id="{DCE280B8-F129-4002-8F1F-86035B50F5B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638" name="Text Box 23">
          <a:extLst>
            <a:ext uri="{FF2B5EF4-FFF2-40B4-BE49-F238E27FC236}">
              <a16:creationId xmlns:a16="http://schemas.microsoft.com/office/drawing/2014/main" id="{79AEFF06-EBA5-4E72-9709-A8781CA6768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39" name="Text Box 24">
          <a:extLst>
            <a:ext uri="{FF2B5EF4-FFF2-40B4-BE49-F238E27FC236}">
              <a16:creationId xmlns:a16="http://schemas.microsoft.com/office/drawing/2014/main" id="{4FC2695D-1B10-44DB-BC23-6C54DB53630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0" name="Text Box 25">
          <a:extLst>
            <a:ext uri="{FF2B5EF4-FFF2-40B4-BE49-F238E27FC236}">
              <a16:creationId xmlns:a16="http://schemas.microsoft.com/office/drawing/2014/main" id="{EBC76CDA-9358-4ABB-86F3-260429AE31E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1" name="Text Box 26">
          <a:extLst>
            <a:ext uri="{FF2B5EF4-FFF2-40B4-BE49-F238E27FC236}">
              <a16:creationId xmlns:a16="http://schemas.microsoft.com/office/drawing/2014/main" id="{8F4269DB-7F12-4801-AD91-8917202BDD9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2" name="Text Box 27">
          <a:extLst>
            <a:ext uri="{FF2B5EF4-FFF2-40B4-BE49-F238E27FC236}">
              <a16:creationId xmlns:a16="http://schemas.microsoft.com/office/drawing/2014/main" id="{175B18B9-337B-4085-9703-AB4AFB34139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3" name="Text Box 28">
          <a:extLst>
            <a:ext uri="{FF2B5EF4-FFF2-40B4-BE49-F238E27FC236}">
              <a16:creationId xmlns:a16="http://schemas.microsoft.com/office/drawing/2014/main" id="{851DF85D-E477-4424-B94C-B7C07D5E067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4" name="Text Box 29">
          <a:extLst>
            <a:ext uri="{FF2B5EF4-FFF2-40B4-BE49-F238E27FC236}">
              <a16:creationId xmlns:a16="http://schemas.microsoft.com/office/drawing/2014/main" id="{01966200-8D0A-432A-B700-7CE873A8A13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5" name="Text Box 30">
          <a:extLst>
            <a:ext uri="{FF2B5EF4-FFF2-40B4-BE49-F238E27FC236}">
              <a16:creationId xmlns:a16="http://schemas.microsoft.com/office/drawing/2014/main" id="{F91858CF-E0E8-4445-B288-677D14496EE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6" name="Text Box 31">
          <a:extLst>
            <a:ext uri="{FF2B5EF4-FFF2-40B4-BE49-F238E27FC236}">
              <a16:creationId xmlns:a16="http://schemas.microsoft.com/office/drawing/2014/main" id="{D47A23A2-8283-459D-92C6-588B7CF8C7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8C2BB06E-C2F3-4504-9587-5FE7C4EE691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8" name="Text Box 33">
          <a:extLst>
            <a:ext uri="{FF2B5EF4-FFF2-40B4-BE49-F238E27FC236}">
              <a16:creationId xmlns:a16="http://schemas.microsoft.com/office/drawing/2014/main" id="{8413929A-9A7F-4E89-BBFF-B0226E4CF23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49" name="Text Box 34">
          <a:extLst>
            <a:ext uri="{FF2B5EF4-FFF2-40B4-BE49-F238E27FC236}">
              <a16:creationId xmlns:a16="http://schemas.microsoft.com/office/drawing/2014/main" id="{70E5B41F-9F5F-43DB-98DE-E34A65C85F3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C1305405-3FDA-4242-9E28-1218A26601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B3CE837B-833F-4009-8773-1CE48065E4D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B8595BAF-A145-4A7F-90E1-797B446522D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53" name="Text Box 11">
          <a:extLst>
            <a:ext uri="{FF2B5EF4-FFF2-40B4-BE49-F238E27FC236}">
              <a16:creationId xmlns:a16="http://schemas.microsoft.com/office/drawing/2014/main" id="{96678490-A62D-47A2-9111-F06A4F57AF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B3788F1D-4F93-473E-91DF-6E51ABEB0BB6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DC04D46A-4E34-4BFC-8BD9-68475C8F022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56" name="Text Box 7">
          <a:extLst>
            <a:ext uri="{FF2B5EF4-FFF2-40B4-BE49-F238E27FC236}">
              <a16:creationId xmlns:a16="http://schemas.microsoft.com/office/drawing/2014/main" id="{F0B5A263-C1EC-4834-93D0-00A214A6D69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3BB091C7-87C8-445F-9940-2C9D86E9F08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D8A23DEC-3FD9-404C-B67F-7A097C73B7E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id="{8F88846D-AE4B-4C24-ACB7-9482696219E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D52522D7-5EB5-4ACD-846D-295CBD8E098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3476A9C0-AB7B-4C3A-B4AD-601DC81C37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559B9B20-B5E8-4885-88E6-6BC8FE6CF3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id="{323FA4D8-F90E-46FF-AD3D-9B8F96180F5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3B3D0E9E-9923-4E2F-BF4D-CFD08A874A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1BF39D6D-4FDC-4EB7-A0CD-AB2F94196C1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6" name="Text Box 21">
          <a:extLst>
            <a:ext uri="{FF2B5EF4-FFF2-40B4-BE49-F238E27FC236}">
              <a16:creationId xmlns:a16="http://schemas.microsoft.com/office/drawing/2014/main" id="{CDDCA1DD-0216-424B-B367-0A50EBA75E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667" name="Text Box 22">
          <a:extLst>
            <a:ext uri="{FF2B5EF4-FFF2-40B4-BE49-F238E27FC236}">
              <a16:creationId xmlns:a16="http://schemas.microsoft.com/office/drawing/2014/main" id="{7C7EBCA1-F041-4279-BC82-1685D6502F0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8" name="Text Box 24">
          <a:extLst>
            <a:ext uri="{FF2B5EF4-FFF2-40B4-BE49-F238E27FC236}">
              <a16:creationId xmlns:a16="http://schemas.microsoft.com/office/drawing/2014/main" id="{C36615C5-24E4-4D21-B10C-23D23403C62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69" name="Text Box 25">
          <a:extLst>
            <a:ext uri="{FF2B5EF4-FFF2-40B4-BE49-F238E27FC236}">
              <a16:creationId xmlns:a16="http://schemas.microsoft.com/office/drawing/2014/main" id="{6CFE71C0-69A2-43D2-9A6C-4805766B4A8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0" name="Text Box 26">
          <a:extLst>
            <a:ext uri="{FF2B5EF4-FFF2-40B4-BE49-F238E27FC236}">
              <a16:creationId xmlns:a16="http://schemas.microsoft.com/office/drawing/2014/main" id="{F2F59E4A-2C19-4F2F-ACDB-76F58562218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1" name="Text Box 27">
          <a:extLst>
            <a:ext uri="{FF2B5EF4-FFF2-40B4-BE49-F238E27FC236}">
              <a16:creationId xmlns:a16="http://schemas.microsoft.com/office/drawing/2014/main" id="{64E41E32-3CDE-4140-9B61-77398FD2673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2" name="Text Box 28">
          <a:extLst>
            <a:ext uri="{FF2B5EF4-FFF2-40B4-BE49-F238E27FC236}">
              <a16:creationId xmlns:a16="http://schemas.microsoft.com/office/drawing/2014/main" id="{8ADFC8C0-B164-47BA-94B1-FEEA401C00A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3" name="Text Box 29">
          <a:extLst>
            <a:ext uri="{FF2B5EF4-FFF2-40B4-BE49-F238E27FC236}">
              <a16:creationId xmlns:a16="http://schemas.microsoft.com/office/drawing/2014/main" id="{C8711929-E694-431C-9012-2C4AD0A9FF0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4" name="Text Box 30">
          <a:extLst>
            <a:ext uri="{FF2B5EF4-FFF2-40B4-BE49-F238E27FC236}">
              <a16:creationId xmlns:a16="http://schemas.microsoft.com/office/drawing/2014/main" id="{8E4FBF06-73E2-470A-8949-8E9DDF46C1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5" name="Text Box 31">
          <a:extLst>
            <a:ext uri="{FF2B5EF4-FFF2-40B4-BE49-F238E27FC236}">
              <a16:creationId xmlns:a16="http://schemas.microsoft.com/office/drawing/2014/main" id="{00A7A6D5-AE84-499D-ACAF-D91C237045C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6" name="Text Box 32">
          <a:extLst>
            <a:ext uri="{FF2B5EF4-FFF2-40B4-BE49-F238E27FC236}">
              <a16:creationId xmlns:a16="http://schemas.microsoft.com/office/drawing/2014/main" id="{6DEA7395-4589-498A-868B-A0052F3627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7" name="Text Box 33">
          <a:extLst>
            <a:ext uri="{FF2B5EF4-FFF2-40B4-BE49-F238E27FC236}">
              <a16:creationId xmlns:a16="http://schemas.microsoft.com/office/drawing/2014/main" id="{0423567B-E59C-475F-9C5F-AEDE023B9A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678" name="Text Box 34">
          <a:extLst>
            <a:ext uri="{FF2B5EF4-FFF2-40B4-BE49-F238E27FC236}">
              <a16:creationId xmlns:a16="http://schemas.microsoft.com/office/drawing/2014/main" id="{6903E1E6-304E-432D-8165-5CA680317B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7D22BB4A-40C0-487E-885B-6C7125DCA72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80" name="Text Box 10">
          <a:extLst>
            <a:ext uri="{FF2B5EF4-FFF2-40B4-BE49-F238E27FC236}">
              <a16:creationId xmlns:a16="http://schemas.microsoft.com/office/drawing/2014/main" id="{3460D03E-988D-4FCD-9F3D-CE1DFC7355E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A5A7FEE0-2A7B-4B34-B8F4-9D59FA313CD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ADD9E5E4-DA57-4325-B0B4-CB7311BF4CF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83" name="Text Box 7">
          <a:extLst>
            <a:ext uri="{FF2B5EF4-FFF2-40B4-BE49-F238E27FC236}">
              <a16:creationId xmlns:a16="http://schemas.microsoft.com/office/drawing/2014/main" id="{18996A70-E2B1-43E1-9CDE-FFFEC5BDE77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5A8930B6-EF41-466D-A2A9-24C8494DAEE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2927226E-F058-428E-BA26-1D6D7B3E6B3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86" name="Text Box 27">
          <a:extLst>
            <a:ext uri="{FF2B5EF4-FFF2-40B4-BE49-F238E27FC236}">
              <a16:creationId xmlns:a16="http://schemas.microsoft.com/office/drawing/2014/main" id="{B2B561D9-24BF-4103-B356-9C4BF790FF1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687" name="Text Box 27">
          <a:extLst>
            <a:ext uri="{FF2B5EF4-FFF2-40B4-BE49-F238E27FC236}">
              <a16:creationId xmlns:a16="http://schemas.microsoft.com/office/drawing/2014/main" id="{F5F05F1D-9069-4BA7-AD53-A112DA00EA9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88" name="Text Box 13">
          <a:extLst>
            <a:ext uri="{FF2B5EF4-FFF2-40B4-BE49-F238E27FC236}">
              <a16:creationId xmlns:a16="http://schemas.microsoft.com/office/drawing/2014/main" id="{8D844AD1-89E9-4817-8B41-A90208D97AD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E6ED8BD9-BB5E-4916-A80F-A91C24BE22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0" name="Text Box 16">
          <a:extLst>
            <a:ext uri="{FF2B5EF4-FFF2-40B4-BE49-F238E27FC236}">
              <a16:creationId xmlns:a16="http://schemas.microsoft.com/office/drawing/2014/main" id="{AB55B88B-B59B-4F02-81F1-12E8E57151A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1" name="Text Box 19">
          <a:extLst>
            <a:ext uri="{FF2B5EF4-FFF2-40B4-BE49-F238E27FC236}">
              <a16:creationId xmlns:a16="http://schemas.microsoft.com/office/drawing/2014/main" id="{FAEBB0A3-C905-4B1B-9710-E01F58F7180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2" name="Text Box 20">
          <a:extLst>
            <a:ext uri="{FF2B5EF4-FFF2-40B4-BE49-F238E27FC236}">
              <a16:creationId xmlns:a16="http://schemas.microsoft.com/office/drawing/2014/main" id="{946AAA9C-C090-44FF-9D32-A4D24BD4FF3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3" name="Text Box 21">
          <a:extLst>
            <a:ext uri="{FF2B5EF4-FFF2-40B4-BE49-F238E27FC236}">
              <a16:creationId xmlns:a16="http://schemas.microsoft.com/office/drawing/2014/main" id="{99EE7FEB-0AF4-4019-82C5-93D32D9F5B8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694" name="Text Box 22">
          <a:extLst>
            <a:ext uri="{FF2B5EF4-FFF2-40B4-BE49-F238E27FC236}">
              <a16:creationId xmlns:a16="http://schemas.microsoft.com/office/drawing/2014/main" id="{7BD769F2-6763-4515-9F25-F8E10E6AB2B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695" name="Text Box 23">
          <a:extLst>
            <a:ext uri="{FF2B5EF4-FFF2-40B4-BE49-F238E27FC236}">
              <a16:creationId xmlns:a16="http://schemas.microsoft.com/office/drawing/2014/main" id="{4860C670-F4BC-4772-8353-192BC61B202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6" name="Text Box 24">
          <a:extLst>
            <a:ext uri="{FF2B5EF4-FFF2-40B4-BE49-F238E27FC236}">
              <a16:creationId xmlns:a16="http://schemas.microsoft.com/office/drawing/2014/main" id="{6B48EEB3-096C-4599-9C7A-65550BF39C2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7" name="Text Box 25">
          <a:extLst>
            <a:ext uri="{FF2B5EF4-FFF2-40B4-BE49-F238E27FC236}">
              <a16:creationId xmlns:a16="http://schemas.microsoft.com/office/drawing/2014/main" id="{0CC0B15A-EB95-4D34-9263-656130110DC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8" name="Text Box 26">
          <a:extLst>
            <a:ext uri="{FF2B5EF4-FFF2-40B4-BE49-F238E27FC236}">
              <a16:creationId xmlns:a16="http://schemas.microsoft.com/office/drawing/2014/main" id="{3E530C79-958E-458A-86B9-B269D60B18E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699" name="Text Box 27">
          <a:extLst>
            <a:ext uri="{FF2B5EF4-FFF2-40B4-BE49-F238E27FC236}">
              <a16:creationId xmlns:a16="http://schemas.microsoft.com/office/drawing/2014/main" id="{05436DB2-8465-4B1C-93EC-73C2F3EB8DF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0" name="Text Box 28">
          <a:extLst>
            <a:ext uri="{FF2B5EF4-FFF2-40B4-BE49-F238E27FC236}">
              <a16:creationId xmlns:a16="http://schemas.microsoft.com/office/drawing/2014/main" id="{F113BE78-8D5A-4343-A35E-A24A8C590B7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1" name="Text Box 29">
          <a:extLst>
            <a:ext uri="{FF2B5EF4-FFF2-40B4-BE49-F238E27FC236}">
              <a16:creationId xmlns:a16="http://schemas.microsoft.com/office/drawing/2014/main" id="{1286B52C-DB87-45E0-AC1D-5F137C9C87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2" name="Text Box 30">
          <a:extLst>
            <a:ext uri="{FF2B5EF4-FFF2-40B4-BE49-F238E27FC236}">
              <a16:creationId xmlns:a16="http://schemas.microsoft.com/office/drawing/2014/main" id="{5B0D39C5-9844-46F3-9FF9-973D855E3EB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3" name="Text Box 31">
          <a:extLst>
            <a:ext uri="{FF2B5EF4-FFF2-40B4-BE49-F238E27FC236}">
              <a16:creationId xmlns:a16="http://schemas.microsoft.com/office/drawing/2014/main" id="{F6D99F0A-4528-4FAE-AC15-E583F7C49F7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4" name="Text Box 32">
          <a:extLst>
            <a:ext uri="{FF2B5EF4-FFF2-40B4-BE49-F238E27FC236}">
              <a16:creationId xmlns:a16="http://schemas.microsoft.com/office/drawing/2014/main" id="{EDBA5829-8A02-480E-BEA6-A5F53DC3138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5" name="Text Box 33">
          <a:extLst>
            <a:ext uri="{FF2B5EF4-FFF2-40B4-BE49-F238E27FC236}">
              <a16:creationId xmlns:a16="http://schemas.microsoft.com/office/drawing/2014/main" id="{09F605BF-14F3-419E-8CA7-992F3289BB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06" name="Text Box 34">
          <a:extLst>
            <a:ext uri="{FF2B5EF4-FFF2-40B4-BE49-F238E27FC236}">
              <a16:creationId xmlns:a16="http://schemas.microsoft.com/office/drawing/2014/main" id="{C44FD4DD-C2D4-4E7F-B545-E4E7F606614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7BA66C8-534E-42DF-A8FB-C7AA51A9ED8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08" name="Text Box 10">
          <a:extLst>
            <a:ext uri="{FF2B5EF4-FFF2-40B4-BE49-F238E27FC236}">
              <a16:creationId xmlns:a16="http://schemas.microsoft.com/office/drawing/2014/main" id="{4D1BDCA1-3013-4645-98EA-AC62EF6A436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BB780845-F382-4491-A6DC-8773BA0685B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10" name="Text Box 11">
          <a:extLst>
            <a:ext uri="{FF2B5EF4-FFF2-40B4-BE49-F238E27FC236}">
              <a16:creationId xmlns:a16="http://schemas.microsoft.com/office/drawing/2014/main" id="{0EC8057C-9060-4815-AE14-49E59CEDEAF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D75DC92C-C39B-420C-9484-BFCB84F2F6C6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6100732E-9F7D-4887-83F9-F9620E467A8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7A4429C0-8F80-4862-BF42-1404645177B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8B4C0C1F-D6E4-43C3-A296-2940F8379B4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636B80B7-8CD0-4884-8C97-72BFEAB76C5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A6ADBC70-EC5C-4CF6-8EB2-0DDA37676AC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717" name="Text Box 27">
          <a:extLst>
            <a:ext uri="{FF2B5EF4-FFF2-40B4-BE49-F238E27FC236}">
              <a16:creationId xmlns:a16="http://schemas.microsoft.com/office/drawing/2014/main" id="{BD5049E1-1502-4B30-ABF2-2351312C1AB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68B17E2B-9423-4258-9BE5-B6AC7E98D5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5F281E41-37A2-4E92-BB84-A1D2AE9E321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81CB8E51-69A4-43F5-A71D-20F072B780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1" name="Text Box 19">
          <a:extLst>
            <a:ext uri="{FF2B5EF4-FFF2-40B4-BE49-F238E27FC236}">
              <a16:creationId xmlns:a16="http://schemas.microsoft.com/office/drawing/2014/main" id="{9469B286-5402-44BB-87A5-E174F06D50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2" name="Text Box 20">
          <a:extLst>
            <a:ext uri="{FF2B5EF4-FFF2-40B4-BE49-F238E27FC236}">
              <a16:creationId xmlns:a16="http://schemas.microsoft.com/office/drawing/2014/main" id="{E430A888-1548-4276-A85F-867BDA14D3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3" name="Text Box 21">
          <a:extLst>
            <a:ext uri="{FF2B5EF4-FFF2-40B4-BE49-F238E27FC236}">
              <a16:creationId xmlns:a16="http://schemas.microsoft.com/office/drawing/2014/main" id="{44EDCF47-1D6D-44B2-8511-64F7AE985AF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724" name="Text Box 22">
          <a:extLst>
            <a:ext uri="{FF2B5EF4-FFF2-40B4-BE49-F238E27FC236}">
              <a16:creationId xmlns:a16="http://schemas.microsoft.com/office/drawing/2014/main" id="{3A7BFF54-62E2-4630-92F6-DE391594A87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5" name="Text Box 24">
          <a:extLst>
            <a:ext uri="{FF2B5EF4-FFF2-40B4-BE49-F238E27FC236}">
              <a16:creationId xmlns:a16="http://schemas.microsoft.com/office/drawing/2014/main" id="{BC3ADB87-6DD2-4A67-8310-313118F068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6" name="Text Box 25">
          <a:extLst>
            <a:ext uri="{FF2B5EF4-FFF2-40B4-BE49-F238E27FC236}">
              <a16:creationId xmlns:a16="http://schemas.microsoft.com/office/drawing/2014/main" id="{42442591-99C6-4911-B2E3-01EB078A3C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5349631C-C4E3-41FC-9130-3237297AC43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id="{4C0F99BC-86C4-42C0-ADEB-AB34343FA53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29" name="Text Box 28">
          <a:extLst>
            <a:ext uri="{FF2B5EF4-FFF2-40B4-BE49-F238E27FC236}">
              <a16:creationId xmlns:a16="http://schemas.microsoft.com/office/drawing/2014/main" id="{19BC1506-C071-4A59-8AE3-AA7ED6C4116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30" name="Text Box 29">
          <a:extLst>
            <a:ext uri="{FF2B5EF4-FFF2-40B4-BE49-F238E27FC236}">
              <a16:creationId xmlns:a16="http://schemas.microsoft.com/office/drawing/2014/main" id="{20FBDF2C-6F60-46AB-AAF3-EE4B83A897F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31" name="Text Box 30">
          <a:extLst>
            <a:ext uri="{FF2B5EF4-FFF2-40B4-BE49-F238E27FC236}">
              <a16:creationId xmlns:a16="http://schemas.microsoft.com/office/drawing/2014/main" id="{F31C659A-840D-40A3-B576-EE83CFCE118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32" name="Text Box 31">
          <a:extLst>
            <a:ext uri="{FF2B5EF4-FFF2-40B4-BE49-F238E27FC236}">
              <a16:creationId xmlns:a16="http://schemas.microsoft.com/office/drawing/2014/main" id="{393108EA-71B5-4A37-873E-947D53007E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ECFA5F53-7FAF-4424-B1BB-09199A2E50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34" name="Text Box 33">
          <a:extLst>
            <a:ext uri="{FF2B5EF4-FFF2-40B4-BE49-F238E27FC236}">
              <a16:creationId xmlns:a16="http://schemas.microsoft.com/office/drawing/2014/main" id="{21F88327-75C0-4C78-BA1F-F630758DE18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35" name="Text Box 34">
          <a:extLst>
            <a:ext uri="{FF2B5EF4-FFF2-40B4-BE49-F238E27FC236}">
              <a16:creationId xmlns:a16="http://schemas.microsoft.com/office/drawing/2014/main" id="{4F1435AB-4DFB-4C12-9B8F-C957443E97E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606E38E9-8EA5-4E95-8A59-AE9774E118F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C91B41A-CE98-49A0-9F9A-D8C28D8B1C8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6E2CE648-A2A4-4EEE-93A5-95C97D79A1F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539E2F46-E2EC-47A5-B260-B50CC85BFA1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A5502FEA-4837-4BB2-B522-01C3C4DAF95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E250CF46-B058-4F7A-B26F-B8EC4B58F8B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42" name="Text Box 7">
          <a:extLst>
            <a:ext uri="{FF2B5EF4-FFF2-40B4-BE49-F238E27FC236}">
              <a16:creationId xmlns:a16="http://schemas.microsoft.com/office/drawing/2014/main" id="{711EAD5B-F7AB-4A7C-BA87-87C94BCE922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743" name="Text Box 27">
          <a:extLst>
            <a:ext uri="{FF2B5EF4-FFF2-40B4-BE49-F238E27FC236}">
              <a16:creationId xmlns:a16="http://schemas.microsoft.com/office/drawing/2014/main" id="{E1549118-5C6D-494F-883A-0815A141F3F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744" name="Text Box 27">
          <a:extLst>
            <a:ext uri="{FF2B5EF4-FFF2-40B4-BE49-F238E27FC236}">
              <a16:creationId xmlns:a16="http://schemas.microsoft.com/office/drawing/2014/main" id="{4FFC952A-3490-489D-9DD7-A0D70DBC73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00C2D69E-6A70-495F-B2B5-92A177DA102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DB25D262-D902-49C5-BF7D-DBF000F3D0C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8E36A614-B4C3-48CB-80C9-BA40BE88ADF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ECD1CD8F-E0A4-4051-8540-CD5E33FE2DB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FE459BDC-F380-47AC-986E-194B19D7F39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0" name="Text Box 21">
          <a:extLst>
            <a:ext uri="{FF2B5EF4-FFF2-40B4-BE49-F238E27FC236}">
              <a16:creationId xmlns:a16="http://schemas.microsoft.com/office/drawing/2014/main" id="{462B6014-08EA-4B16-AB6A-A121B009BCA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751" name="Text Box 22">
          <a:extLst>
            <a:ext uri="{FF2B5EF4-FFF2-40B4-BE49-F238E27FC236}">
              <a16:creationId xmlns:a16="http://schemas.microsoft.com/office/drawing/2014/main" id="{B4920F9A-C140-4CE3-8DCF-BA9480EC916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752" name="Text Box 23">
          <a:extLst>
            <a:ext uri="{FF2B5EF4-FFF2-40B4-BE49-F238E27FC236}">
              <a16:creationId xmlns:a16="http://schemas.microsoft.com/office/drawing/2014/main" id="{972596E8-D986-4A54-AC2A-C6E80BD6068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D32D0972-AB76-40C4-A8DE-DD51F73693A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4" name="Text Box 25">
          <a:extLst>
            <a:ext uri="{FF2B5EF4-FFF2-40B4-BE49-F238E27FC236}">
              <a16:creationId xmlns:a16="http://schemas.microsoft.com/office/drawing/2014/main" id="{A3005E8D-BFCA-444E-8C8E-22AF905BDD3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5" name="Text Box 26">
          <a:extLst>
            <a:ext uri="{FF2B5EF4-FFF2-40B4-BE49-F238E27FC236}">
              <a16:creationId xmlns:a16="http://schemas.microsoft.com/office/drawing/2014/main" id="{36FC39DF-3A09-446F-B9F6-5BEDE05237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id="{4B521EF7-4AD1-4DFE-8F9F-8917FA2AD8A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7" name="Text Box 28">
          <a:extLst>
            <a:ext uri="{FF2B5EF4-FFF2-40B4-BE49-F238E27FC236}">
              <a16:creationId xmlns:a16="http://schemas.microsoft.com/office/drawing/2014/main" id="{7B153974-41D8-4DAE-8EC4-7C55F42D6DB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8" name="Text Box 29">
          <a:extLst>
            <a:ext uri="{FF2B5EF4-FFF2-40B4-BE49-F238E27FC236}">
              <a16:creationId xmlns:a16="http://schemas.microsoft.com/office/drawing/2014/main" id="{088222EE-EAA4-4A78-80A6-B5AC673971A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59" name="Text Box 30">
          <a:extLst>
            <a:ext uri="{FF2B5EF4-FFF2-40B4-BE49-F238E27FC236}">
              <a16:creationId xmlns:a16="http://schemas.microsoft.com/office/drawing/2014/main" id="{90FCDE8F-3DC0-43BF-AA40-F1867D1833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60" name="Text Box 31">
          <a:extLst>
            <a:ext uri="{FF2B5EF4-FFF2-40B4-BE49-F238E27FC236}">
              <a16:creationId xmlns:a16="http://schemas.microsoft.com/office/drawing/2014/main" id="{361638D1-040E-480C-B83D-D3CE0B251DD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3BB32389-B7FE-43B4-8DCE-42388AB131B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id="{A6BE3DA2-8B27-45B7-857B-F71E22CCF89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63" name="Text Box 34">
          <a:extLst>
            <a:ext uri="{FF2B5EF4-FFF2-40B4-BE49-F238E27FC236}">
              <a16:creationId xmlns:a16="http://schemas.microsoft.com/office/drawing/2014/main" id="{A19E9E12-A1F6-4C01-ADEC-653E0C33CC3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834FC53A-0BF4-49A7-B98C-66CC3265DB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65" name="Text Box 10">
          <a:extLst>
            <a:ext uri="{FF2B5EF4-FFF2-40B4-BE49-F238E27FC236}">
              <a16:creationId xmlns:a16="http://schemas.microsoft.com/office/drawing/2014/main" id="{22374FDF-7778-4CA4-8E79-66581A1541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FFAACA88-37F2-4EB7-8313-4956720FD6B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67" name="Text Box 11">
          <a:extLst>
            <a:ext uri="{FF2B5EF4-FFF2-40B4-BE49-F238E27FC236}">
              <a16:creationId xmlns:a16="http://schemas.microsoft.com/office/drawing/2014/main" id="{0B9AE186-CD66-4B2B-A997-B284C8A3FAD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18E85B3A-16EA-4810-AA3C-80CAC06E73F2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8D5B0294-B1D1-4246-A951-3615F261355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D74C4C96-2892-45CC-9231-F988B875230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793613FD-4933-477C-957A-F2C7BC04426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72" name="Text Box 7">
          <a:extLst>
            <a:ext uri="{FF2B5EF4-FFF2-40B4-BE49-F238E27FC236}">
              <a16:creationId xmlns:a16="http://schemas.microsoft.com/office/drawing/2014/main" id="{36B7FE13-1FD0-4D2D-854F-48082135CF7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773" name="Text Box 27">
          <a:extLst>
            <a:ext uri="{FF2B5EF4-FFF2-40B4-BE49-F238E27FC236}">
              <a16:creationId xmlns:a16="http://schemas.microsoft.com/office/drawing/2014/main" id="{8DC27E4E-F3E9-4663-A5C7-2981E756121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774" name="Text Box 27">
          <a:extLst>
            <a:ext uri="{FF2B5EF4-FFF2-40B4-BE49-F238E27FC236}">
              <a16:creationId xmlns:a16="http://schemas.microsoft.com/office/drawing/2014/main" id="{91CD28DA-33F0-47F2-AAB4-F0348641CB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75" name="Text Box 13">
          <a:extLst>
            <a:ext uri="{FF2B5EF4-FFF2-40B4-BE49-F238E27FC236}">
              <a16:creationId xmlns:a16="http://schemas.microsoft.com/office/drawing/2014/main" id="{1C92DBE8-4F15-44CF-80FB-23B7464B1D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BB8CFC53-7110-4A0B-B5D8-1352DAE778D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6DF64C08-0930-4D16-BFF2-FAD99B20EB4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78" name="Text Box 19">
          <a:extLst>
            <a:ext uri="{FF2B5EF4-FFF2-40B4-BE49-F238E27FC236}">
              <a16:creationId xmlns:a16="http://schemas.microsoft.com/office/drawing/2014/main" id="{4AE2C677-3BAA-4184-B7B1-CE87B6B34F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79" name="Text Box 20">
          <a:extLst>
            <a:ext uri="{FF2B5EF4-FFF2-40B4-BE49-F238E27FC236}">
              <a16:creationId xmlns:a16="http://schemas.microsoft.com/office/drawing/2014/main" id="{F5643C87-3582-4FED-8AE3-834C5CBFD7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0" name="Text Box 21">
          <a:extLst>
            <a:ext uri="{FF2B5EF4-FFF2-40B4-BE49-F238E27FC236}">
              <a16:creationId xmlns:a16="http://schemas.microsoft.com/office/drawing/2014/main" id="{8E190A95-EC2E-47ED-AD08-BD2C16F9D1B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781" name="Text Box 22">
          <a:extLst>
            <a:ext uri="{FF2B5EF4-FFF2-40B4-BE49-F238E27FC236}">
              <a16:creationId xmlns:a16="http://schemas.microsoft.com/office/drawing/2014/main" id="{ED858DA4-835C-4764-AEA0-36864C11654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2" name="Text Box 24">
          <a:extLst>
            <a:ext uri="{FF2B5EF4-FFF2-40B4-BE49-F238E27FC236}">
              <a16:creationId xmlns:a16="http://schemas.microsoft.com/office/drawing/2014/main" id="{3D532FF1-4FE8-4C3E-8C02-5F3C1B2295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3" name="Text Box 25">
          <a:extLst>
            <a:ext uri="{FF2B5EF4-FFF2-40B4-BE49-F238E27FC236}">
              <a16:creationId xmlns:a16="http://schemas.microsoft.com/office/drawing/2014/main" id="{1BEA5173-B7C8-4368-B459-29406446DA1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4" name="Text Box 26">
          <a:extLst>
            <a:ext uri="{FF2B5EF4-FFF2-40B4-BE49-F238E27FC236}">
              <a16:creationId xmlns:a16="http://schemas.microsoft.com/office/drawing/2014/main" id="{58E4C937-5C08-479C-9E2F-76B0F24294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5" name="Text Box 27">
          <a:extLst>
            <a:ext uri="{FF2B5EF4-FFF2-40B4-BE49-F238E27FC236}">
              <a16:creationId xmlns:a16="http://schemas.microsoft.com/office/drawing/2014/main" id="{1537A1AA-9F25-40C4-8B1B-D8D1EB7468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6" name="Text Box 28">
          <a:extLst>
            <a:ext uri="{FF2B5EF4-FFF2-40B4-BE49-F238E27FC236}">
              <a16:creationId xmlns:a16="http://schemas.microsoft.com/office/drawing/2014/main" id="{B390ADF6-E2C1-4D36-9AB9-DD8BF763C80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7" name="Text Box 29">
          <a:extLst>
            <a:ext uri="{FF2B5EF4-FFF2-40B4-BE49-F238E27FC236}">
              <a16:creationId xmlns:a16="http://schemas.microsoft.com/office/drawing/2014/main" id="{167A9C55-3952-43C1-9670-3A07CC9F004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8" name="Text Box 30">
          <a:extLst>
            <a:ext uri="{FF2B5EF4-FFF2-40B4-BE49-F238E27FC236}">
              <a16:creationId xmlns:a16="http://schemas.microsoft.com/office/drawing/2014/main" id="{4A9A46A4-10E2-4D59-A06C-31775AF977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89" name="Text Box 31">
          <a:extLst>
            <a:ext uri="{FF2B5EF4-FFF2-40B4-BE49-F238E27FC236}">
              <a16:creationId xmlns:a16="http://schemas.microsoft.com/office/drawing/2014/main" id="{8E397479-A43C-4ECD-9C00-FC4CFC6A51A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90" name="Text Box 32">
          <a:extLst>
            <a:ext uri="{FF2B5EF4-FFF2-40B4-BE49-F238E27FC236}">
              <a16:creationId xmlns:a16="http://schemas.microsoft.com/office/drawing/2014/main" id="{BFDC7EE1-E2CA-41DF-9DAD-C205CB6AB9C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91" name="Text Box 33">
          <a:extLst>
            <a:ext uri="{FF2B5EF4-FFF2-40B4-BE49-F238E27FC236}">
              <a16:creationId xmlns:a16="http://schemas.microsoft.com/office/drawing/2014/main" id="{D09E9E49-565E-47D3-9AB4-4C4D618FD53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792" name="Text Box 34">
          <a:extLst>
            <a:ext uri="{FF2B5EF4-FFF2-40B4-BE49-F238E27FC236}">
              <a16:creationId xmlns:a16="http://schemas.microsoft.com/office/drawing/2014/main" id="{B53BA619-DB69-41AD-877E-FE0CC014CC0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42204027-6CE4-4DA5-AE61-C58E85DED49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94" name="Text Box 10">
          <a:extLst>
            <a:ext uri="{FF2B5EF4-FFF2-40B4-BE49-F238E27FC236}">
              <a16:creationId xmlns:a16="http://schemas.microsoft.com/office/drawing/2014/main" id="{C919FF5E-DDB9-4741-8014-1A3B96E09C8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31EB9E7C-7BFE-4C89-9F5E-B6024D0EE9D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9107A1A4-538F-4E28-A58B-E6CAB244837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97" name="Text Box 7">
          <a:extLst>
            <a:ext uri="{FF2B5EF4-FFF2-40B4-BE49-F238E27FC236}">
              <a16:creationId xmlns:a16="http://schemas.microsoft.com/office/drawing/2014/main" id="{321C320D-6EBC-4132-BD62-733BAF41F5E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F06D3A29-2ED3-4BB4-825E-CE3B3D1A207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799" name="Text Box 7">
          <a:extLst>
            <a:ext uri="{FF2B5EF4-FFF2-40B4-BE49-F238E27FC236}">
              <a16:creationId xmlns:a16="http://schemas.microsoft.com/office/drawing/2014/main" id="{DADA7690-C729-4B69-A226-DDF9A1E3EBC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00" name="Text Box 27">
          <a:extLst>
            <a:ext uri="{FF2B5EF4-FFF2-40B4-BE49-F238E27FC236}">
              <a16:creationId xmlns:a16="http://schemas.microsoft.com/office/drawing/2014/main" id="{EDC6EB9C-1816-49F6-B5A9-272E88EEA17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01" name="Text Box 27">
          <a:extLst>
            <a:ext uri="{FF2B5EF4-FFF2-40B4-BE49-F238E27FC236}">
              <a16:creationId xmlns:a16="http://schemas.microsoft.com/office/drawing/2014/main" id="{F1CBD382-F1E4-4F45-9F77-4E0EA5C1F73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02" name="Text Box 13">
          <a:extLst>
            <a:ext uri="{FF2B5EF4-FFF2-40B4-BE49-F238E27FC236}">
              <a16:creationId xmlns:a16="http://schemas.microsoft.com/office/drawing/2014/main" id="{09995807-2034-44B6-B300-C1416F8755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AA0E51F8-6344-485B-899F-1DB5A47F896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04" name="Text Box 16">
          <a:extLst>
            <a:ext uri="{FF2B5EF4-FFF2-40B4-BE49-F238E27FC236}">
              <a16:creationId xmlns:a16="http://schemas.microsoft.com/office/drawing/2014/main" id="{A13DC576-3AD3-4B0E-A933-F0E46F0F9C1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05" name="Text Box 19">
          <a:extLst>
            <a:ext uri="{FF2B5EF4-FFF2-40B4-BE49-F238E27FC236}">
              <a16:creationId xmlns:a16="http://schemas.microsoft.com/office/drawing/2014/main" id="{02FBB654-34B9-401D-92F0-FEF443E15E9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06" name="Text Box 20">
          <a:extLst>
            <a:ext uri="{FF2B5EF4-FFF2-40B4-BE49-F238E27FC236}">
              <a16:creationId xmlns:a16="http://schemas.microsoft.com/office/drawing/2014/main" id="{8C1134EE-5DA1-49FF-837B-002CA087508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07" name="Text Box 21">
          <a:extLst>
            <a:ext uri="{FF2B5EF4-FFF2-40B4-BE49-F238E27FC236}">
              <a16:creationId xmlns:a16="http://schemas.microsoft.com/office/drawing/2014/main" id="{6757D70C-7F69-4CB9-AA53-E140D747B0C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808" name="Text Box 22">
          <a:extLst>
            <a:ext uri="{FF2B5EF4-FFF2-40B4-BE49-F238E27FC236}">
              <a16:creationId xmlns:a16="http://schemas.microsoft.com/office/drawing/2014/main" id="{0A3B2F57-5050-4547-AD7B-18B08FD5A74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809" name="Text Box 23">
          <a:extLst>
            <a:ext uri="{FF2B5EF4-FFF2-40B4-BE49-F238E27FC236}">
              <a16:creationId xmlns:a16="http://schemas.microsoft.com/office/drawing/2014/main" id="{5FC40022-320F-4CFB-9797-CAE386FFBCC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0" name="Text Box 24">
          <a:extLst>
            <a:ext uri="{FF2B5EF4-FFF2-40B4-BE49-F238E27FC236}">
              <a16:creationId xmlns:a16="http://schemas.microsoft.com/office/drawing/2014/main" id="{43CDEC73-522F-4A4C-B6AA-967AF605375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1" name="Text Box 25">
          <a:extLst>
            <a:ext uri="{FF2B5EF4-FFF2-40B4-BE49-F238E27FC236}">
              <a16:creationId xmlns:a16="http://schemas.microsoft.com/office/drawing/2014/main" id="{B6C75568-C2A0-4B74-AE9A-1E4BFC4DD9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2" name="Text Box 26">
          <a:extLst>
            <a:ext uri="{FF2B5EF4-FFF2-40B4-BE49-F238E27FC236}">
              <a16:creationId xmlns:a16="http://schemas.microsoft.com/office/drawing/2014/main" id="{CE19D477-A11E-4E42-B0F7-FDF53CC634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3" name="Text Box 27">
          <a:extLst>
            <a:ext uri="{FF2B5EF4-FFF2-40B4-BE49-F238E27FC236}">
              <a16:creationId xmlns:a16="http://schemas.microsoft.com/office/drawing/2014/main" id="{1689C815-B551-4551-B89D-6FEC10E935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4" name="Text Box 28">
          <a:extLst>
            <a:ext uri="{FF2B5EF4-FFF2-40B4-BE49-F238E27FC236}">
              <a16:creationId xmlns:a16="http://schemas.microsoft.com/office/drawing/2014/main" id="{FEB6A5C7-990B-4DEE-93C5-5886D022506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5" name="Text Box 29">
          <a:extLst>
            <a:ext uri="{FF2B5EF4-FFF2-40B4-BE49-F238E27FC236}">
              <a16:creationId xmlns:a16="http://schemas.microsoft.com/office/drawing/2014/main" id="{DA419339-56E1-44B4-8D35-805701E54DC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6" name="Text Box 30">
          <a:extLst>
            <a:ext uri="{FF2B5EF4-FFF2-40B4-BE49-F238E27FC236}">
              <a16:creationId xmlns:a16="http://schemas.microsoft.com/office/drawing/2014/main" id="{20146D52-602C-4474-8BDB-6C28DCDC14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7" name="Text Box 31">
          <a:extLst>
            <a:ext uri="{FF2B5EF4-FFF2-40B4-BE49-F238E27FC236}">
              <a16:creationId xmlns:a16="http://schemas.microsoft.com/office/drawing/2014/main" id="{9029B655-495D-44A0-8A47-8157E6FECB2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8" name="Text Box 32">
          <a:extLst>
            <a:ext uri="{FF2B5EF4-FFF2-40B4-BE49-F238E27FC236}">
              <a16:creationId xmlns:a16="http://schemas.microsoft.com/office/drawing/2014/main" id="{378ADC24-AD34-42B9-897C-9AC21FCB9BD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19" name="Text Box 33">
          <a:extLst>
            <a:ext uri="{FF2B5EF4-FFF2-40B4-BE49-F238E27FC236}">
              <a16:creationId xmlns:a16="http://schemas.microsoft.com/office/drawing/2014/main" id="{FA38602F-88B5-48A5-B6DC-C0564A3937A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20" name="Text Box 34">
          <a:extLst>
            <a:ext uri="{FF2B5EF4-FFF2-40B4-BE49-F238E27FC236}">
              <a16:creationId xmlns:a16="http://schemas.microsoft.com/office/drawing/2014/main" id="{41069E17-652F-4BE5-9CDF-B88B758838C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9D3214B2-E573-4070-BD96-AEFABA757A1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22" name="Text Box 10">
          <a:extLst>
            <a:ext uri="{FF2B5EF4-FFF2-40B4-BE49-F238E27FC236}">
              <a16:creationId xmlns:a16="http://schemas.microsoft.com/office/drawing/2014/main" id="{88FA5298-D101-4CDD-8BD6-4A418F6BDA1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5AB95FAF-1ECC-4096-8160-51979BD2060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24" name="Text Box 11">
          <a:extLst>
            <a:ext uri="{FF2B5EF4-FFF2-40B4-BE49-F238E27FC236}">
              <a16:creationId xmlns:a16="http://schemas.microsoft.com/office/drawing/2014/main" id="{DA243D5D-8BAB-4E0D-B817-EF572EFD95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A1C28DBF-C902-4783-98DA-D4CA52D6EE36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8042523F-4F70-4A8E-9DE5-11F5D60F7F6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16A6A3A5-9845-4CE2-9BA2-49D00034F0A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5E6427A8-7360-4677-8ECD-7563BDEBEAB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29" name="Text Box 7">
          <a:extLst>
            <a:ext uri="{FF2B5EF4-FFF2-40B4-BE49-F238E27FC236}">
              <a16:creationId xmlns:a16="http://schemas.microsoft.com/office/drawing/2014/main" id="{A53214F3-EBF3-434A-935A-37C76375016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30" name="Text Box 27">
          <a:extLst>
            <a:ext uri="{FF2B5EF4-FFF2-40B4-BE49-F238E27FC236}">
              <a16:creationId xmlns:a16="http://schemas.microsoft.com/office/drawing/2014/main" id="{7BA88D27-31C6-408A-B10D-E9824F76E01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31" name="Text Box 27">
          <a:extLst>
            <a:ext uri="{FF2B5EF4-FFF2-40B4-BE49-F238E27FC236}">
              <a16:creationId xmlns:a16="http://schemas.microsoft.com/office/drawing/2014/main" id="{7582E3E5-42F1-41BE-8C22-3978E95160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2" name="Text Box 13">
          <a:extLst>
            <a:ext uri="{FF2B5EF4-FFF2-40B4-BE49-F238E27FC236}">
              <a16:creationId xmlns:a16="http://schemas.microsoft.com/office/drawing/2014/main" id="{EEE9E33A-23CB-434D-BE86-883E3B07052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33807F25-008D-4918-909B-B0088203C75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76302FF4-6D97-41E3-9B50-5B4C20A5DE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5" name="Text Box 19">
          <a:extLst>
            <a:ext uri="{FF2B5EF4-FFF2-40B4-BE49-F238E27FC236}">
              <a16:creationId xmlns:a16="http://schemas.microsoft.com/office/drawing/2014/main" id="{8D4B6DC0-AD1E-4B62-A6A6-E4C65EDBFC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6" name="Text Box 20">
          <a:extLst>
            <a:ext uri="{FF2B5EF4-FFF2-40B4-BE49-F238E27FC236}">
              <a16:creationId xmlns:a16="http://schemas.microsoft.com/office/drawing/2014/main" id="{320C17A0-B850-4714-B8D1-C01FF43369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7" name="Text Box 21">
          <a:extLst>
            <a:ext uri="{FF2B5EF4-FFF2-40B4-BE49-F238E27FC236}">
              <a16:creationId xmlns:a16="http://schemas.microsoft.com/office/drawing/2014/main" id="{83FD51D7-9E65-4B1D-A7C8-3CE528B93C8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838" name="Text Box 22">
          <a:extLst>
            <a:ext uri="{FF2B5EF4-FFF2-40B4-BE49-F238E27FC236}">
              <a16:creationId xmlns:a16="http://schemas.microsoft.com/office/drawing/2014/main" id="{3807252F-EA02-41B7-A787-4D21D05FEB6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39" name="Text Box 24">
          <a:extLst>
            <a:ext uri="{FF2B5EF4-FFF2-40B4-BE49-F238E27FC236}">
              <a16:creationId xmlns:a16="http://schemas.microsoft.com/office/drawing/2014/main" id="{D3E11324-C805-49A2-ACC2-8074F790C73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0" name="Text Box 25">
          <a:extLst>
            <a:ext uri="{FF2B5EF4-FFF2-40B4-BE49-F238E27FC236}">
              <a16:creationId xmlns:a16="http://schemas.microsoft.com/office/drawing/2014/main" id="{0E40F2EE-543C-4502-8B42-7C50EB1C3C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1" name="Text Box 26">
          <a:extLst>
            <a:ext uri="{FF2B5EF4-FFF2-40B4-BE49-F238E27FC236}">
              <a16:creationId xmlns:a16="http://schemas.microsoft.com/office/drawing/2014/main" id="{6844C102-D733-46F5-8882-FE294493F2F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2" name="Text Box 27">
          <a:extLst>
            <a:ext uri="{FF2B5EF4-FFF2-40B4-BE49-F238E27FC236}">
              <a16:creationId xmlns:a16="http://schemas.microsoft.com/office/drawing/2014/main" id="{BE92461F-4F30-4A98-8A2F-1B7DBA5E3BC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3" name="Text Box 28">
          <a:extLst>
            <a:ext uri="{FF2B5EF4-FFF2-40B4-BE49-F238E27FC236}">
              <a16:creationId xmlns:a16="http://schemas.microsoft.com/office/drawing/2014/main" id="{2F8F9055-018E-404A-8A08-FFE5F7D2BD1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4" name="Text Box 29">
          <a:extLst>
            <a:ext uri="{FF2B5EF4-FFF2-40B4-BE49-F238E27FC236}">
              <a16:creationId xmlns:a16="http://schemas.microsoft.com/office/drawing/2014/main" id="{3644DDBC-B9DB-4FBE-89BE-D177ABCA65E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5" name="Text Box 30">
          <a:extLst>
            <a:ext uri="{FF2B5EF4-FFF2-40B4-BE49-F238E27FC236}">
              <a16:creationId xmlns:a16="http://schemas.microsoft.com/office/drawing/2014/main" id="{2F741358-0D66-4F8E-9C7C-B2D9A2E321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6" name="Text Box 31">
          <a:extLst>
            <a:ext uri="{FF2B5EF4-FFF2-40B4-BE49-F238E27FC236}">
              <a16:creationId xmlns:a16="http://schemas.microsoft.com/office/drawing/2014/main" id="{0D78CB27-A673-42FE-A932-21906F28D43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714ED57-44D8-4634-B5E3-B397D49A91A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8" name="Text Box 33">
          <a:extLst>
            <a:ext uri="{FF2B5EF4-FFF2-40B4-BE49-F238E27FC236}">
              <a16:creationId xmlns:a16="http://schemas.microsoft.com/office/drawing/2014/main" id="{14E8385B-BC08-4172-ACC4-D400D60247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49" name="Text Box 34">
          <a:extLst>
            <a:ext uri="{FF2B5EF4-FFF2-40B4-BE49-F238E27FC236}">
              <a16:creationId xmlns:a16="http://schemas.microsoft.com/office/drawing/2014/main" id="{F2434B89-EF5E-4485-81E7-21780618DD1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13FC6629-569A-4307-BFB9-1EE11A4847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7A76DAB6-8A19-4A56-BDE0-BF122A386D9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506303DF-59D2-4BAC-B3AF-0168C52A616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C3B4A000-44D2-4B44-A8F2-AE65B86342C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54" name="Text Box 7">
          <a:extLst>
            <a:ext uri="{FF2B5EF4-FFF2-40B4-BE49-F238E27FC236}">
              <a16:creationId xmlns:a16="http://schemas.microsoft.com/office/drawing/2014/main" id="{7722EEB0-BFF7-4EB1-B0AF-711F9B63331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F0F7A5DB-A0BA-4358-923F-C7D68B8E5E7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ACCEAD20-528C-4B8A-8BD3-73E6684B4BA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57" name="Text Box 27">
          <a:extLst>
            <a:ext uri="{FF2B5EF4-FFF2-40B4-BE49-F238E27FC236}">
              <a16:creationId xmlns:a16="http://schemas.microsoft.com/office/drawing/2014/main" id="{55384DA3-C262-4945-B433-61DBA44C921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58" name="Text Box 27">
          <a:extLst>
            <a:ext uri="{FF2B5EF4-FFF2-40B4-BE49-F238E27FC236}">
              <a16:creationId xmlns:a16="http://schemas.microsoft.com/office/drawing/2014/main" id="{016D978F-94E9-4D5C-89C1-B0572B695A5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59" name="Text Box 13">
          <a:extLst>
            <a:ext uri="{FF2B5EF4-FFF2-40B4-BE49-F238E27FC236}">
              <a16:creationId xmlns:a16="http://schemas.microsoft.com/office/drawing/2014/main" id="{70577741-C3D9-4662-AC53-BF61EDBD49C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760AD25F-5717-41AE-89F4-4BBFC363048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1" name="Text Box 16">
          <a:extLst>
            <a:ext uri="{FF2B5EF4-FFF2-40B4-BE49-F238E27FC236}">
              <a16:creationId xmlns:a16="http://schemas.microsoft.com/office/drawing/2014/main" id="{6D092A8D-EDEF-4916-9127-BC93ED83430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2" name="Text Box 19">
          <a:extLst>
            <a:ext uri="{FF2B5EF4-FFF2-40B4-BE49-F238E27FC236}">
              <a16:creationId xmlns:a16="http://schemas.microsoft.com/office/drawing/2014/main" id="{B31F9BAA-08B0-4CDC-8ACD-456684FAD2F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3" name="Text Box 20">
          <a:extLst>
            <a:ext uri="{FF2B5EF4-FFF2-40B4-BE49-F238E27FC236}">
              <a16:creationId xmlns:a16="http://schemas.microsoft.com/office/drawing/2014/main" id="{5A07FA58-6A56-4525-98FE-7FF93398F7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4" name="Text Box 21">
          <a:extLst>
            <a:ext uri="{FF2B5EF4-FFF2-40B4-BE49-F238E27FC236}">
              <a16:creationId xmlns:a16="http://schemas.microsoft.com/office/drawing/2014/main" id="{37EEE329-5342-4F52-8117-5EC2B4C06B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865" name="Text Box 22">
          <a:extLst>
            <a:ext uri="{FF2B5EF4-FFF2-40B4-BE49-F238E27FC236}">
              <a16:creationId xmlns:a16="http://schemas.microsoft.com/office/drawing/2014/main" id="{6912FEE8-78A7-41FD-B4F9-43963383B42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866" name="Text Box 23">
          <a:extLst>
            <a:ext uri="{FF2B5EF4-FFF2-40B4-BE49-F238E27FC236}">
              <a16:creationId xmlns:a16="http://schemas.microsoft.com/office/drawing/2014/main" id="{EBD47313-1A00-48B8-8ECC-7E6BCCCD711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7" name="Text Box 24">
          <a:extLst>
            <a:ext uri="{FF2B5EF4-FFF2-40B4-BE49-F238E27FC236}">
              <a16:creationId xmlns:a16="http://schemas.microsoft.com/office/drawing/2014/main" id="{31D381F7-4017-4052-A586-2C7151FEF7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8" name="Text Box 25">
          <a:extLst>
            <a:ext uri="{FF2B5EF4-FFF2-40B4-BE49-F238E27FC236}">
              <a16:creationId xmlns:a16="http://schemas.microsoft.com/office/drawing/2014/main" id="{77F54943-1760-4E82-B465-BB8643CC6A0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69" name="Text Box 26">
          <a:extLst>
            <a:ext uri="{FF2B5EF4-FFF2-40B4-BE49-F238E27FC236}">
              <a16:creationId xmlns:a16="http://schemas.microsoft.com/office/drawing/2014/main" id="{5BB49573-8847-4C9B-829A-C9A60C6A1E5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0" name="Text Box 27">
          <a:extLst>
            <a:ext uri="{FF2B5EF4-FFF2-40B4-BE49-F238E27FC236}">
              <a16:creationId xmlns:a16="http://schemas.microsoft.com/office/drawing/2014/main" id="{A898B001-0262-43A1-ABE0-7C906F2F7AB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1" name="Text Box 28">
          <a:extLst>
            <a:ext uri="{FF2B5EF4-FFF2-40B4-BE49-F238E27FC236}">
              <a16:creationId xmlns:a16="http://schemas.microsoft.com/office/drawing/2014/main" id="{3F346B2C-D73F-4033-8ACC-66AA47EBFE3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2" name="Text Box 29">
          <a:extLst>
            <a:ext uri="{FF2B5EF4-FFF2-40B4-BE49-F238E27FC236}">
              <a16:creationId xmlns:a16="http://schemas.microsoft.com/office/drawing/2014/main" id="{4864369F-FAE5-4D04-A53D-F545047B212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3" name="Text Box 30">
          <a:extLst>
            <a:ext uri="{FF2B5EF4-FFF2-40B4-BE49-F238E27FC236}">
              <a16:creationId xmlns:a16="http://schemas.microsoft.com/office/drawing/2014/main" id="{92140E91-A9BD-4DFD-8D3D-56287A4547A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4" name="Text Box 31">
          <a:extLst>
            <a:ext uri="{FF2B5EF4-FFF2-40B4-BE49-F238E27FC236}">
              <a16:creationId xmlns:a16="http://schemas.microsoft.com/office/drawing/2014/main" id="{34F6FCB6-4CDC-49E6-BBDB-A8E4C769DA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B5271D73-5FEF-458F-9837-1EE5DFCBDED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6" name="Text Box 33">
          <a:extLst>
            <a:ext uri="{FF2B5EF4-FFF2-40B4-BE49-F238E27FC236}">
              <a16:creationId xmlns:a16="http://schemas.microsoft.com/office/drawing/2014/main" id="{B84324AB-B3F9-43E5-9834-520849373D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77" name="Text Box 34">
          <a:extLst>
            <a:ext uri="{FF2B5EF4-FFF2-40B4-BE49-F238E27FC236}">
              <a16:creationId xmlns:a16="http://schemas.microsoft.com/office/drawing/2014/main" id="{6A02B6B6-894E-4760-9109-5956515CF2E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343EAF4-CA49-422B-B781-27987DE825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79" name="Text Box 10">
          <a:extLst>
            <a:ext uri="{FF2B5EF4-FFF2-40B4-BE49-F238E27FC236}">
              <a16:creationId xmlns:a16="http://schemas.microsoft.com/office/drawing/2014/main" id="{AC0CBE0A-99AE-48EF-8611-BEC9B018189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7174D6FC-8AC8-4845-B444-5A210E4895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881" name="Text Box 11">
          <a:extLst>
            <a:ext uri="{FF2B5EF4-FFF2-40B4-BE49-F238E27FC236}">
              <a16:creationId xmlns:a16="http://schemas.microsoft.com/office/drawing/2014/main" id="{24E8739C-345D-4496-9A46-FAA285BB97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EB99B7AB-7B31-4F1F-A9D9-7DE06D3639A9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AA88A68A-227B-40ED-992A-45AE2DC3F9E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84" name="Text Box 7">
          <a:extLst>
            <a:ext uri="{FF2B5EF4-FFF2-40B4-BE49-F238E27FC236}">
              <a16:creationId xmlns:a16="http://schemas.microsoft.com/office/drawing/2014/main" id="{9536D314-A7E7-440D-8364-26F327F05D5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368BEF36-FE00-4636-8C76-D12769AE655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A0AEDD50-E1E7-40E3-935A-9173CACEB9F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87" name="Text Box 27">
          <a:extLst>
            <a:ext uri="{FF2B5EF4-FFF2-40B4-BE49-F238E27FC236}">
              <a16:creationId xmlns:a16="http://schemas.microsoft.com/office/drawing/2014/main" id="{6108779D-92DC-429E-BB55-48B4C5F74A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888" name="Text Box 27">
          <a:extLst>
            <a:ext uri="{FF2B5EF4-FFF2-40B4-BE49-F238E27FC236}">
              <a16:creationId xmlns:a16="http://schemas.microsoft.com/office/drawing/2014/main" id="{FD4B6593-3609-4373-BAEC-39CD04B291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89" name="Text Box 13">
          <a:extLst>
            <a:ext uri="{FF2B5EF4-FFF2-40B4-BE49-F238E27FC236}">
              <a16:creationId xmlns:a16="http://schemas.microsoft.com/office/drawing/2014/main" id="{B249AD12-7D45-4359-9B69-5E358DB5E62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C5F030CD-9B6F-40C9-8E6C-2A1A50E33EA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1" name="Text Box 16">
          <a:extLst>
            <a:ext uri="{FF2B5EF4-FFF2-40B4-BE49-F238E27FC236}">
              <a16:creationId xmlns:a16="http://schemas.microsoft.com/office/drawing/2014/main" id="{519B1778-1837-46EA-B2AD-885E766850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2" name="Text Box 19">
          <a:extLst>
            <a:ext uri="{FF2B5EF4-FFF2-40B4-BE49-F238E27FC236}">
              <a16:creationId xmlns:a16="http://schemas.microsoft.com/office/drawing/2014/main" id="{8EF9495A-8815-4912-90E5-3EFA9215386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3" name="Text Box 20">
          <a:extLst>
            <a:ext uri="{FF2B5EF4-FFF2-40B4-BE49-F238E27FC236}">
              <a16:creationId xmlns:a16="http://schemas.microsoft.com/office/drawing/2014/main" id="{880F6E46-22C0-47AA-86FA-60B0BDA6D5A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4" name="Text Box 21">
          <a:extLst>
            <a:ext uri="{FF2B5EF4-FFF2-40B4-BE49-F238E27FC236}">
              <a16:creationId xmlns:a16="http://schemas.microsoft.com/office/drawing/2014/main" id="{DF4B572A-A547-46EA-9220-112386CD02B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1895" name="Text Box 22">
          <a:extLst>
            <a:ext uri="{FF2B5EF4-FFF2-40B4-BE49-F238E27FC236}">
              <a16:creationId xmlns:a16="http://schemas.microsoft.com/office/drawing/2014/main" id="{8C769CFC-A14A-4D10-B987-8FD24E7B10E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6" name="Text Box 24">
          <a:extLst>
            <a:ext uri="{FF2B5EF4-FFF2-40B4-BE49-F238E27FC236}">
              <a16:creationId xmlns:a16="http://schemas.microsoft.com/office/drawing/2014/main" id="{8A8AF013-FCE6-478D-9F26-6E131FC645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7" name="Text Box 25">
          <a:extLst>
            <a:ext uri="{FF2B5EF4-FFF2-40B4-BE49-F238E27FC236}">
              <a16:creationId xmlns:a16="http://schemas.microsoft.com/office/drawing/2014/main" id="{84E16D99-CC8D-4D3C-B1CB-5BDD793404A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8" name="Text Box 26">
          <a:extLst>
            <a:ext uri="{FF2B5EF4-FFF2-40B4-BE49-F238E27FC236}">
              <a16:creationId xmlns:a16="http://schemas.microsoft.com/office/drawing/2014/main" id="{95457BD3-F91A-4C7A-94FC-E77C329C87A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899" name="Text Box 27">
          <a:extLst>
            <a:ext uri="{FF2B5EF4-FFF2-40B4-BE49-F238E27FC236}">
              <a16:creationId xmlns:a16="http://schemas.microsoft.com/office/drawing/2014/main" id="{7BA32551-F9EF-4332-9639-F25F09A65E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0" name="Text Box 28">
          <a:extLst>
            <a:ext uri="{FF2B5EF4-FFF2-40B4-BE49-F238E27FC236}">
              <a16:creationId xmlns:a16="http://schemas.microsoft.com/office/drawing/2014/main" id="{E4F018F1-145F-4B1A-89DC-9E0F107C4C9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1" name="Text Box 29">
          <a:extLst>
            <a:ext uri="{FF2B5EF4-FFF2-40B4-BE49-F238E27FC236}">
              <a16:creationId xmlns:a16="http://schemas.microsoft.com/office/drawing/2014/main" id="{42A641DD-AD09-40C5-B5ED-6596B8F7C67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2" name="Text Box 30">
          <a:extLst>
            <a:ext uri="{FF2B5EF4-FFF2-40B4-BE49-F238E27FC236}">
              <a16:creationId xmlns:a16="http://schemas.microsoft.com/office/drawing/2014/main" id="{1E700747-72FB-4980-9B8E-DA4B41AE714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3" name="Text Box 31">
          <a:extLst>
            <a:ext uri="{FF2B5EF4-FFF2-40B4-BE49-F238E27FC236}">
              <a16:creationId xmlns:a16="http://schemas.microsoft.com/office/drawing/2014/main" id="{340125F2-4C83-49F5-9BD1-CFB9FF56FF0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4" name="Text Box 32">
          <a:extLst>
            <a:ext uri="{FF2B5EF4-FFF2-40B4-BE49-F238E27FC236}">
              <a16:creationId xmlns:a16="http://schemas.microsoft.com/office/drawing/2014/main" id="{F0973FAF-ADB2-4CB1-8767-A8CAF02E077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5" name="Text Box 33">
          <a:extLst>
            <a:ext uri="{FF2B5EF4-FFF2-40B4-BE49-F238E27FC236}">
              <a16:creationId xmlns:a16="http://schemas.microsoft.com/office/drawing/2014/main" id="{E5F84A43-3FCC-4941-83DF-9928A60139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1906" name="Text Box 34">
          <a:extLst>
            <a:ext uri="{FF2B5EF4-FFF2-40B4-BE49-F238E27FC236}">
              <a16:creationId xmlns:a16="http://schemas.microsoft.com/office/drawing/2014/main" id="{BB6C0606-2BDD-47AC-AACA-D49C826527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0B92E4-7BF5-4426-8862-D232FDB65B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860F5523-9078-4AEA-BB30-0C89DBDC481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839F4B32-924F-479D-919A-65BCD3322EB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15CD98AA-94A1-4469-9529-EA8ADBE6931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11" name="Text Box 7">
          <a:extLst>
            <a:ext uri="{FF2B5EF4-FFF2-40B4-BE49-F238E27FC236}">
              <a16:creationId xmlns:a16="http://schemas.microsoft.com/office/drawing/2014/main" id="{C2FAF6F5-24BB-4A0A-BABF-0BAD6597192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3FACB921-07ED-4B1F-A274-AA69BE8F61C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C02821CD-2B51-40F9-B469-34E399CA17C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914" name="Text Box 27">
          <a:extLst>
            <a:ext uri="{FF2B5EF4-FFF2-40B4-BE49-F238E27FC236}">
              <a16:creationId xmlns:a16="http://schemas.microsoft.com/office/drawing/2014/main" id="{7DC1B9E6-3B9E-42F7-B2F5-58300AC7A4D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915" name="Text Box 27">
          <a:extLst>
            <a:ext uri="{FF2B5EF4-FFF2-40B4-BE49-F238E27FC236}">
              <a16:creationId xmlns:a16="http://schemas.microsoft.com/office/drawing/2014/main" id="{D96AAA6D-4F45-40E4-AD5E-4F9AB2C3899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16" name="Text Box 13">
          <a:extLst>
            <a:ext uri="{FF2B5EF4-FFF2-40B4-BE49-F238E27FC236}">
              <a16:creationId xmlns:a16="http://schemas.microsoft.com/office/drawing/2014/main" id="{491F585C-8A3E-434F-9368-A1364E8FC88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1EF0CA77-0C3B-4857-B44B-CE9E55A24B5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18" name="Text Box 16">
          <a:extLst>
            <a:ext uri="{FF2B5EF4-FFF2-40B4-BE49-F238E27FC236}">
              <a16:creationId xmlns:a16="http://schemas.microsoft.com/office/drawing/2014/main" id="{04242050-9142-4AA3-9209-4C949F9427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19" name="Text Box 19">
          <a:extLst>
            <a:ext uri="{FF2B5EF4-FFF2-40B4-BE49-F238E27FC236}">
              <a16:creationId xmlns:a16="http://schemas.microsoft.com/office/drawing/2014/main" id="{8A68F0E4-8C5E-4CF6-BA48-C66394D232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0" name="Text Box 20">
          <a:extLst>
            <a:ext uri="{FF2B5EF4-FFF2-40B4-BE49-F238E27FC236}">
              <a16:creationId xmlns:a16="http://schemas.microsoft.com/office/drawing/2014/main" id="{AD9037BC-BE23-442C-9DE5-EDBF2F69FF1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2B1761E9-24A6-4702-8C6C-29157C07F6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922" name="Text Box 22">
          <a:extLst>
            <a:ext uri="{FF2B5EF4-FFF2-40B4-BE49-F238E27FC236}">
              <a16:creationId xmlns:a16="http://schemas.microsoft.com/office/drawing/2014/main" id="{A4B2C5C9-4453-4351-8D9E-7E5D51C58F6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923" name="Text Box 23">
          <a:extLst>
            <a:ext uri="{FF2B5EF4-FFF2-40B4-BE49-F238E27FC236}">
              <a16:creationId xmlns:a16="http://schemas.microsoft.com/office/drawing/2014/main" id="{CE48613B-993A-4DBF-AB6C-36DD3B2E51B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BA1C1DCF-6B4D-4E14-BB7A-16DD1FC5752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5" name="Text Box 25">
          <a:extLst>
            <a:ext uri="{FF2B5EF4-FFF2-40B4-BE49-F238E27FC236}">
              <a16:creationId xmlns:a16="http://schemas.microsoft.com/office/drawing/2014/main" id="{3DC66ECA-0548-4C08-A18D-C85665A07AF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6" name="Text Box 26">
          <a:extLst>
            <a:ext uri="{FF2B5EF4-FFF2-40B4-BE49-F238E27FC236}">
              <a16:creationId xmlns:a16="http://schemas.microsoft.com/office/drawing/2014/main" id="{7C632199-1F7F-4757-8760-B69966BBFC3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7" name="Text Box 27">
          <a:extLst>
            <a:ext uri="{FF2B5EF4-FFF2-40B4-BE49-F238E27FC236}">
              <a16:creationId xmlns:a16="http://schemas.microsoft.com/office/drawing/2014/main" id="{FD479007-725C-49D1-B451-72D8AE23E4D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8" name="Text Box 28">
          <a:extLst>
            <a:ext uri="{FF2B5EF4-FFF2-40B4-BE49-F238E27FC236}">
              <a16:creationId xmlns:a16="http://schemas.microsoft.com/office/drawing/2014/main" id="{A984C478-1627-475F-B762-9D9043662C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29" name="Text Box 29">
          <a:extLst>
            <a:ext uri="{FF2B5EF4-FFF2-40B4-BE49-F238E27FC236}">
              <a16:creationId xmlns:a16="http://schemas.microsoft.com/office/drawing/2014/main" id="{C0C083E7-C819-4001-B95A-16BD987BFCD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30" name="Text Box 30">
          <a:extLst>
            <a:ext uri="{FF2B5EF4-FFF2-40B4-BE49-F238E27FC236}">
              <a16:creationId xmlns:a16="http://schemas.microsoft.com/office/drawing/2014/main" id="{81E358E8-D25A-4681-B996-F84DF0E82B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31" name="Text Box 31">
          <a:extLst>
            <a:ext uri="{FF2B5EF4-FFF2-40B4-BE49-F238E27FC236}">
              <a16:creationId xmlns:a16="http://schemas.microsoft.com/office/drawing/2014/main" id="{F9B41BFB-4C3D-40ED-A0B3-D9709470C3E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932DF618-32B5-4C3B-8AC0-773830A9033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id="{1E27B7C7-0832-40B7-A216-0D382CF9416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34" name="Text Box 34">
          <a:extLst>
            <a:ext uri="{FF2B5EF4-FFF2-40B4-BE49-F238E27FC236}">
              <a16:creationId xmlns:a16="http://schemas.microsoft.com/office/drawing/2014/main" id="{24F86231-5C08-4456-9858-7EA378840FF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74460039-A8F0-4D15-8866-598C84BEEE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36" name="Text Box 10">
          <a:extLst>
            <a:ext uri="{FF2B5EF4-FFF2-40B4-BE49-F238E27FC236}">
              <a16:creationId xmlns:a16="http://schemas.microsoft.com/office/drawing/2014/main" id="{D7E928C1-CE4E-4E10-A30F-82B6DB8BC32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D1C9C467-F1D3-44BE-8864-F20E25CBA22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38" name="Text Box 11">
          <a:extLst>
            <a:ext uri="{FF2B5EF4-FFF2-40B4-BE49-F238E27FC236}">
              <a16:creationId xmlns:a16="http://schemas.microsoft.com/office/drawing/2014/main" id="{7836DEF2-C28C-441F-9DB3-46695C1C634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7BCB3B06-02CD-4780-BCB1-5E9D218C360B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F40C84A1-4411-46BE-B950-73ABB60D753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41" name="Text Box 7">
          <a:extLst>
            <a:ext uri="{FF2B5EF4-FFF2-40B4-BE49-F238E27FC236}">
              <a16:creationId xmlns:a16="http://schemas.microsoft.com/office/drawing/2014/main" id="{735D313D-61F1-4E2B-9F68-17109CABD1E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CBA2127F-3CE8-45B6-99E6-26ABFBA9DBD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C184476F-4780-426F-AD92-B3D526C1817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944" name="Text Box 27">
          <a:extLst>
            <a:ext uri="{FF2B5EF4-FFF2-40B4-BE49-F238E27FC236}">
              <a16:creationId xmlns:a16="http://schemas.microsoft.com/office/drawing/2014/main" id="{1ADD8DE4-FAD0-4138-8DF0-78A4028B01A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1945" name="Text Box 27">
          <a:extLst>
            <a:ext uri="{FF2B5EF4-FFF2-40B4-BE49-F238E27FC236}">
              <a16:creationId xmlns:a16="http://schemas.microsoft.com/office/drawing/2014/main" id="{25842312-E01F-4A83-BFA6-0ADAF7132A5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46" name="Text Box 13">
          <a:extLst>
            <a:ext uri="{FF2B5EF4-FFF2-40B4-BE49-F238E27FC236}">
              <a16:creationId xmlns:a16="http://schemas.microsoft.com/office/drawing/2014/main" id="{C5BFD07F-5657-41AE-AEC8-88AE86140B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A56E47EB-15AE-4842-9419-666BD8D259D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48" name="Text Box 16">
          <a:extLst>
            <a:ext uri="{FF2B5EF4-FFF2-40B4-BE49-F238E27FC236}">
              <a16:creationId xmlns:a16="http://schemas.microsoft.com/office/drawing/2014/main" id="{798010BD-5B94-4618-8F97-DB06B499D2A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49" name="Text Box 19">
          <a:extLst>
            <a:ext uri="{FF2B5EF4-FFF2-40B4-BE49-F238E27FC236}">
              <a16:creationId xmlns:a16="http://schemas.microsoft.com/office/drawing/2014/main" id="{0CAC0D73-6432-489D-BE49-29C7B02DABD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0" name="Text Box 20">
          <a:extLst>
            <a:ext uri="{FF2B5EF4-FFF2-40B4-BE49-F238E27FC236}">
              <a16:creationId xmlns:a16="http://schemas.microsoft.com/office/drawing/2014/main" id="{4FEDF285-7D2A-4173-9FA5-D32366788D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1" name="Text Box 21">
          <a:extLst>
            <a:ext uri="{FF2B5EF4-FFF2-40B4-BE49-F238E27FC236}">
              <a16:creationId xmlns:a16="http://schemas.microsoft.com/office/drawing/2014/main" id="{87D80FB4-6626-40F2-AE4E-8948F8771DA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1952" name="Text Box 22">
          <a:extLst>
            <a:ext uri="{FF2B5EF4-FFF2-40B4-BE49-F238E27FC236}">
              <a16:creationId xmlns:a16="http://schemas.microsoft.com/office/drawing/2014/main" id="{F9C640A8-FDA9-45C0-BA9A-85B9F09FFDF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3" name="Text Box 24">
          <a:extLst>
            <a:ext uri="{FF2B5EF4-FFF2-40B4-BE49-F238E27FC236}">
              <a16:creationId xmlns:a16="http://schemas.microsoft.com/office/drawing/2014/main" id="{5C718667-669E-4A70-AA23-9519942B81A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4" name="Text Box 25">
          <a:extLst>
            <a:ext uri="{FF2B5EF4-FFF2-40B4-BE49-F238E27FC236}">
              <a16:creationId xmlns:a16="http://schemas.microsoft.com/office/drawing/2014/main" id="{A75B050D-1331-4E80-A77A-2DE952FDE85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5" name="Text Box 26">
          <a:extLst>
            <a:ext uri="{FF2B5EF4-FFF2-40B4-BE49-F238E27FC236}">
              <a16:creationId xmlns:a16="http://schemas.microsoft.com/office/drawing/2014/main" id="{6D76FAAE-44FB-4921-B91D-948B8612A5D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6" name="Text Box 27">
          <a:extLst>
            <a:ext uri="{FF2B5EF4-FFF2-40B4-BE49-F238E27FC236}">
              <a16:creationId xmlns:a16="http://schemas.microsoft.com/office/drawing/2014/main" id="{43D768C3-082A-40FF-A4AD-AFCD26B23E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7" name="Text Box 28">
          <a:extLst>
            <a:ext uri="{FF2B5EF4-FFF2-40B4-BE49-F238E27FC236}">
              <a16:creationId xmlns:a16="http://schemas.microsoft.com/office/drawing/2014/main" id="{F7EF2444-EC08-4CE0-8969-BF6C79978DD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8" name="Text Box 29">
          <a:extLst>
            <a:ext uri="{FF2B5EF4-FFF2-40B4-BE49-F238E27FC236}">
              <a16:creationId xmlns:a16="http://schemas.microsoft.com/office/drawing/2014/main" id="{FB1280E4-3566-4F82-BBFA-1A64BB59C62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59" name="Text Box 30">
          <a:extLst>
            <a:ext uri="{FF2B5EF4-FFF2-40B4-BE49-F238E27FC236}">
              <a16:creationId xmlns:a16="http://schemas.microsoft.com/office/drawing/2014/main" id="{B4FEE9DF-C838-42D7-99EB-9FF0D5E111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60" name="Text Box 31">
          <a:extLst>
            <a:ext uri="{FF2B5EF4-FFF2-40B4-BE49-F238E27FC236}">
              <a16:creationId xmlns:a16="http://schemas.microsoft.com/office/drawing/2014/main" id="{60048E96-13A2-45B9-8945-8AE26E798B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60A58981-9419-4F5E-BF4C-A86FC134F5C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62" name="Text Box 33">
          <a:extLst>
            <a:ext uri="{FF2B5EF4-FFF2-40B4-BE49-F238E27FC236}">
              <a16:creationId xmlns:a16="http://schemas.microsoft.com/office/drawing/2014/main" id="{149973EA-0129-4AF1-B728-3524DE9A45E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1963" name="Text Box 34">
          <a:extLst>
            <a:ext uri="{FF2B5EF4-FFF2-40B4-BE49-F238E27FC236}">
              <a16:creationId xmlns:a16="http://schemas.microsoft.com/office/drawing/2014/main" id="{97310BBD-E947-47F5-8258-08986184EA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9322CE44-B518-4486-B520-1C94EAE170D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65" name="Text Box 10">
          <a:extLst>
            <a:ext uri="{FF2B5EF4-FFF2-40B4-BE49-F238E27FC236}">
              <a16:creationId xmlns:a16="http://schemas.microsoft.com/office/drawing/2014/main" id="{7DB4B17A-6ED6-40FA-ACD3-241236216B1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858ED792-6A76-46E7-92D0-77743B25305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A046C48F-51B3-452E-B7AD-625F3D0FB12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7F20E447-4917-43DA-8BD6-789A66784CD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C9CD25EA-3F8F-4A9C-9FC7-F148FFC3864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1970" name="Text Box 7">
          <a:extLst>
            <a:ext uri="{FF2B5EF4-FFF2-40B4-BE49-F238E27FC236}">
              <a16:creationId xmlns:a16="http://schemas.microsoft.com/office/drawing/2014/main" id="{E856F101-E69A-4EAB-B5CF-DA0FCD8BCC8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15239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EB473C3F-2C51-4EAC-818C-5792E0237260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15239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40360B4F-1D47-4C55-8710-D531BCAF261F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15239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37E8CF62-A5ED-42D8-B0AB-C9C48F76A253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15239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DF583EFE-100C-428C-9B15-33D4886A4F83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15239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33BF02F-A5CE-49D7-A12B-4536B043B73E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15240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F5ACF2A9-0F35-4A42-A4E9-69E8540A4A0D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15240</xdr:rowOff>
    </xdr:to>
    <xdr:sp macro="" textlink="">
      <xdr:nvSpPr>
        <xdr:cNvPr id="1977" name="Text Box 13">
          <a:extLst>
            <a:ext uri="{FF2B5EF4-FFF2-40B4-BE49-F238E27FC236}">
              <a16:creationId xmlns:a16="http://schemas.microsoft.com/office/drawing/2014/main" id="{6DDDD5F0-4AF2-4B9C-A02F-3BA362A7B577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15240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A6D050C2-3E0A-49CB-85F0-5144D08F3949}"/>
            </a:ext>
          </a:extLst>
        </xdr:cNvPr>
        <xdr:cNvSpPr txBox="1">
          <a:spLocks noChangeArrowheads="1"/>
        </xdr:cNvSpPr>
      </xdr:nvSpPr>
      <xdr:spPr bwMode="auto">
        <a:xfrm>
          <a:off x="3550920" y="6362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</xdr:row>
      <xdr:rowOff>0</xdr:rowOff>
    </xdr:from>
    <xdr:to>
      <xdr:col>1</xdr:col>
      <xdr:colOff>447675</xdr:colOff>
      <xdr:row>40</xdr:row>
      <xdr:rowOff>22860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9C92F304-DC42-47E8-B32B-BC813F9DC325}"/>
            </a:ext>
          </a:extLst>
        </xdr:cNvPr>
        <xdr:cNvSpPr txBox="1">
          <a:spLocks noChangeArrowheads="1"/>
        </xdr:cNvSpPr>
      </xdr:nvSpPr>
      <xdr:spPr bwMode="auto">
        <a:xfrm>
          <a:off x="859155" y="636270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15240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69343190-3F2E-4307-ADD2-7BCD745B8195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15240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FD4A4D3F-05EA-4E9E-8E00-952B80FDB607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15240</xdr:rowOff>
    </xdr:to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71BE6103-9D1E-4924-B989-FC835AFB23B9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56</xdr:row>
      <xdr:rowOff>152400</xdr:rowOff>
    </xdr:from>
    <xdr:to>
      <xdr:col>10</xdr:col>
      <xdr:colOff>352425</xdr:colOff>
      <xdr:row>57</xdr:row>
      <xdr:rowOff>151130</xdr:rowOff>
    </xdr:to>
    <xdr:sp macro="" textlink="">
      <xdr:nvSpPr>
        <xdr:cNvPr id="1983" name="Text Box 4837">
          <a:extLst>
            <a:ext uri="{FF2B5EF4-FFF2-40B4-BE49-F238E27FC236}">
              <a16:creationId xmlns:a16="http://schemas.microsoft.com/office/drawing/2014/main" id="{6D4E8EF2-0EC7-482B-B750-73F4148AD866}"/>
            </a:ext>
          </a:extLst>
        </xdr:cNvPr>
        <xdr:cNvSpPr txBox="1">
          <a:spLocks noChangeArrowheads="1"/>
        </xdr:cNvSpPr>
      </xdr:nvSpPr>
      <xdr:spPr bwMode="auto">
        <a:xfrm>
          <a:off x="10753725" y="9121140"/>
          <a:ext cx="76200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6425F328-AA82-41FF-8038-320902DF2102}"/>
            </a:ext>
          </a:extLst>
        </xdr:cNvPr>
        <xdr:cNvSpPr txBox="1">
          <a:spLocks noChangeArrowheads="1"/>
        </xdr:cNvSpPr>
      </xdr:nvSpPr>
      <xdr:spPr bwMode="auto">
        <a:xfrm>
          <a:off x="849630" y="10439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985" name="Text Box 13">
          <a:extLst>
            <a:ext uri="{FF2B5EF4-FFF2-40B4-BE49-F238E27FC236}">
              <a16:creationId xmlns:a16="http://schemas.microsoft.com/office/drawing/2014/main" id="{C397AC71-CBE7-4054-8C27-422EC775DDC1}"/>
            </a:ext>
          </a:extLst>
        </xdr:cNvPr>
        <xdr:cNvSpPr txBox="1">
          <a:spLocks noChangeArrowheads="1"/>
        </xdr:cNvSpPr>
      </xdr:nvSpPr>
      <xdr:spPr bwMode="auto">
        <a:xfrm>
          <a:off x="849630" y="10439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85725" cy="1936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A78230A5-63C8-48E7-BADE-37212746CA0B}"/>
            </a:ext>
          </a:extLst>
        </xdr:cNvPr>
        <xdr:cNvSpPr txBox="1">
          <a:spLocks noChangeArrowheads="1"/>
        </xdr:cNvSpPr>
      </xdr:nvSpPr>
      <xdr:spPr bwMode="auto">
        <a:xfrm>
          <a:off x="3550920" y="10439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64</xdr:row>
      <xdr:rowOff>0</xdr:rowOff>
    </xdr:from>
    <xdr:ext cx="0" cy="203200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77FEBDD2-F093-4581-ABDC-028689C5C68F}"/>
            </a:ext>
          </a:extLst>
        </xdr:cNvPr>
        <xdr:cNvSpPr txBox="1">
          <a:spLocks noChangeArrowheads="1"/>
        </xdr:cNvSpPr>
      </xdr:nvSpPr>
      <xdr:spPr bwMode="auto">
        <a:xfrm>
          <a:off x="859155" y="104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B24BA5D-26CE-44EE-9E86-2F6BE8C28716}"/>
            </a:ext>
          </a:extLst>
        </xdr:cNvPr>
        <xdr:cNvSpPr txBox="1">
          <a:spLocks noChangeArrowheads="1"/>
        </xdr:cNvSpPr>
      </xdr:nvSpPr>
      <xdr:spPr bwMode="auto">
        <a:xfrm>
          <a:off x="849630" y="10439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3C0F93DE-4A77-42EA-8C35-3728D1AFDF6B}"/>
            </a:ext>
          </a:extLst>
        </xdr:cNvPr>
        <xdr:cNvSpPr txBox="1">
          <a:spLocks noChangeArrowheads="1"/>
        </xdr:cNvSpPr>
      </xdr:nvSpPr>
      <xdr:spPr bwMode="auto">
        <a:xfrm>
          <a:off x="849630" y="10439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22D49824-642B-4A18-B716-3A3BAA3B8D9A}"/>
            </a:ext>
          </a:extLst>
        </xdr:cNvPr>
        <xdr:cNvSpPr txBox="1">
          <a:spLocks noChangeArrowheads="1"/>
        </xdr:cNvSpPr>
      </xdr:nvSpPr>
      <xdr:spPr bwMode="auto">
        <a:xfrm>
          <a:off x="849630" y="10439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91</xdr:row>
      <xdr:rowOff>0</xdr:rowOff>
    </xdr:from>
    <xdr:to>
      <xdr:col>1</xdr:col>
      <xdr:colOff>447675</xdr:colOff>
      <xdr:row>92</xdr:row>
      <xdr:rowOff>11429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1FCD7F9B-085B-4584-9063-8C1354598AD7}"/>
            </a:ext>
          </a:extLst>
        </xdr:cNvPr>
        <xdr:cNvSpPr txBox="1">
          <a:spLocks noChangeArrowheads="1"/>
        </xdr:cNvSpPr>
      </xdr:nvSpPr>
      <xdr:spPr bwMode="auto">
        <a:xfrm>
          <a:off x="859155" y="15796260"/>
          <a:ext cx="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447675</xdr:colOff>
      <xdr:row>92</xdr:row>
      <xdr:rowOff>11429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F00B3146-DB36-477E-AE69-A5626C15D96B}"/>
            </a:ext>
          </a:extLst>
        </xdr:cNvPr>
        <xdr:cNvSpPr txBox="1">
          <a:spLocks noChangeArrowheads="1"/>
        </xdr:cNvSpPr>
      </xdr:nvSpPr>
      <xdr:spPr bwMode="auto">
        <a:xfrm>
          <a:off x="859155" y="15796260"/>
          <a:ext cx="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102</xdr:row>
      <xdr:rowOff>0</xdr:rowOff>
    </xdr:from>
    <xdr:ext cx="0" cy="190500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E8053C0-CA34-4FC3-B616-EBB17AC5871F}"/>
            </a:ext>
          </a:extLst>
        </xdr:cNvPr>
        <xdr:cNvSpPr txBox="1">
          <a:spLocks noChangeArrowheads="1"/>
        </xdr:cNvSpPr>
      </xdr:nvSpPr>
      <xdr:spPr bwMode="auto">
        <a:xfrm>
          <a:off x="859155" y="17891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102</xdr:row>
      <xdr:rowOff>0</xdr:rowOff>
    </xdr:from>
    <xdr:ext cx="0" cy="190500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86EF2E2F-A4FD-4FB8-8269-38BC56BF83B2}"/>
            </a:ext>
          </a:extLst>
        </xdr:cNvPr>
        <xdr:cNvSpPr txBox="1">
          <a:spLocks noChangeArrowheads="1"/>
        </xdr:cNvSpPr>
      </xdr:nvSpPr>
      <xdr:spPr bwMode="auto">
        <a:xfrm>
          <a:off x="859155" y="17891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0" cy="190500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6ADA53DF-F84F-45E3-B044-382518993799}"/>
            </a:ext>
          </a:extLst>
        </xdr:cNvPr>
        <xdr:cNvSpPr txBox="1">
          <a:spLocks noChangeArrowheads="1"/>
        </xdr:cNvSpPr>
      </xdr:nvSpPr>
      <xdr:spPr bwMode="auto">
        <a:xfrm>
          <a:off x="859155" y="20490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0" cy="190500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1C5A4FE0-A5D9-450D-B4A7-F93590E933BD}"/>
            </a:ext>
          </a:extLst>
        </xdr:cNvPr>
        <xdr:cNvSpPr txBox="1">
          <a:spLocks noChangeArrowheads="1"/>
        </xdr:cNvSpPr>
      </xdr:nvSpPr>
      <xdr:spPr bwMode="auto">
        <a:xfrm>
          <a:off x="859155" y="20490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126</xdr:row>
      <xdr:rowOff>0</xdr:rowOff>
    </xdr:from>
    <xdr:ext cx="0" cy="190500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52F84DA1-4EF6-478B-B4A4-AC531A802FEE}"/>
            </a:ext>
          </a:extLst>
        </xdr:cNvPr>
        <xdr:cNvSpPr txBox="1">
          <a:spLocks noChangeArrowheads="1"/>
        </xdr:cNvSpPr>
      </xdr:nvSpPr>
      <xdr:spPr bwMode="auto">
        <a:xfrm>
          <a:off x="859155" y="22189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126</xdr:row>
      <xdr:rowOff>0</xdr:rowOff>
    </xdr:from>
    <xdr:ext cx="0" cy="190500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F0925322-DEF2-4B9C-8DFB-B4175C3048E1}"/>
            </a:ext>
          </a:extLst>
        </xdr:cNvPr>
        <xdr:cNvSpPr txBox="1">
          <a:spLocks noChangeArrowheads="1"/>
        </xdr:cNvSpPr>
      </xdr:nvSpPr>
      <xdr:spPr bwMode="auto">
        <a:xfrm>
          <a:off x="859155" y="22189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135</xdr:row>
      <xdr:rowOff>0</xdr:rowOff>
    </xdr:from>
    <xdr:ext cx="0" cy="190500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A680BF7-8341-4759-BAF7-40761E70EB8C}"/>
            </a:ext>
          </a:extLst>
        </xdr:cNvPr>
        <xdr:cNvSpPr txBox="1">
          <a:spLocks noChangeArrowheads="1"/>
        </xdr:cNvSpPr>
      </xdr:nvSpPr>
      <xdr:spPr bwMode="auto">
        <a:xfrm>
          <a:off x="859155" y="239801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800100</xdr:colOff>
      <xdr:row>135</xdr:row>
      <xdr:rowOff>142875</xdr:rowOff>
    </xdr:from>
    <xdr:ext cx="0" cy="190500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2B98AE86-B161-42C0-889E-7E1FD1D60935}"/>
            </a:ext>
          </a:extLst>
        </xdr:cNvPr>
        <xdr:cNvSpPr txBox="1">
          <a:spLocks noChangeArrowheads="1"/>
        </xdr:cNvSpPr>
      </xdr:nvSpPr>
      <xdr:spPr bwMode="auto">
        <a:xfrm>
          <a:off x="1211580" y="2412301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186420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1915B2C4-DCCC-48D9-971B-07DA5094537B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A6E03433-2F38-4644-B2AE-9D1A97F52735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2D776E7A-A5F3-4CCF-B88A-AB927AC5DA7E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B778AE27-C06F-4A72-94E2-D43792717C75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89BADC67-48F8-48E8-9F75-118D093BB75E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8E56FC5E-58B9-484C-B8DA-D814C030C10D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AB321494-763E-464D-BE03-B5AE9868E1BA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9165FCFA-F62F-4055-B63D-6CD1C805A70C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38CD7D2F-E988-4162-B879-04DE7DC7373B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11C82A49-DB06-430E-A32F-7FF86E57E2F1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191182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DB7C3F19-93B1-4F6E-9C9C-785740DD5602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181657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C05CEFBF-5835-4A79-A492-2175A0787801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284786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CDEE1955-8BD4-4922-B1C7-7400FE45D278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6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194357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18E8E962-3AA9-48CF-85EC-FC2CE535F19C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191182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68D34AB6-D71C-4890-8D27-3B223A04A5BC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181657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97C1CD5E-EB40-4BEA-B7A5-7363F54ABA9C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284786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ED49290E-4FD5-4FF9-9D3D-21647EAFA0DA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6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432694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CB955B2F-45D7-4EFE-B0FE-BDD8D1B43754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400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189594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DF5C6B3D-4C70-4BC4-9A97-4C1AC1CBB768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180069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120F360B-2EB0-4B46-B5ED-2F74ACCD1F73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289548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16D734BF-914B-4B84-9F51-1C20460E1D01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7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7EE90024-776A-4B6F-A9B6-3D3B95EEB907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ED2CB0ED-5D10-4807-A82D-66E8BC2A7CD4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CFEA259F-8231-4F59-BB2F-6C397824ED4F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5D1EF697-C45C-422B-82C8-000ED0411E4B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BF37FF95-476D-4EC0-8184-A481059E4DE3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194357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3C69EE16-CAE8-4BF0-8615-5ADC5A5FBC49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194357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A048B437-4F3F-4187-AA7B-0F300BCF0852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191182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C28D13CD-1CE7-41B9-AF10-86C6D92DAB32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181657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FC8DFFEB-8A2B-4823-96AB-11497D16CDA8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284786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FCF8500E-B56F-4600-B1E3-C36AE70D3AC0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6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191182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DEAADBB-334C-4C6A-801C-1B0E0201062A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181657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BA0EB066-351F-4540-96FF-613AB13206C7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284786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74130DFF-EA6D-40A6-94BE-308D15658028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6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189594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CE5E37C1-B069-49DF-810B-669EA11BC4AC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180069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2708B79-A942-47A7-B10D-B5E7FE404315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289548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B6DD090E-DA22-4B2D-8076-00102090EEBD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7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432694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1F97DDE6-1397-4817-8D78-EA8CC24329A3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400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189594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8529FD00-8338-4786-ADD3-42EEBB6DE7B5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289548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B6870951-EEAF-4576-869F-77030E242896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7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189594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591BBF7C-2876-4D3C-BF7D-3B0B347D0221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289548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84EB4AE4-1EB1-4D8E-91A3-4977955ACD6A}"/>
            </a:ext>
          </a:extLst>
        </xdr:cNvPr>
        <xdr:cNvSpPr txBox="1">
          <a:spLocks noChangeArrowheads="1"/>
        </xdr:cNvSpPr>
      </xdr:nvSpPr>
      <xdr:spPr bwMode="auto">
        <a:xfrm>
          <a:off x="4415790" y="5722620"/>
          <a:ext cx="76200" cy="27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36</xdr:row>
      <xdr:rowOff>311092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8721C404-4274-429D-B729-FE23886BD9BC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66675" cy="294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F8C0E81C-5AAC-43F3-8B1C-C12B4A6DAF97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90525599-BCBA-4961-80A6-27206EA7D0BD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B37BA729-F81B-4E1B-A0E2-59CFB5873D09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74536110-9D47-4ED9-9320-8EC61F3BAC79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8305F7B5-0DD1-4201-9E4C-6C12CBC6FEF2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C8374EC-2459-4FD4-8E43-A64CFBD5DA55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36</xdr:row>
      <xdr:rowOff>311092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FF4858B4-7E27-4FA1-8CDC-D12F28EEBE46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66675" cy="294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36</xdr:row>
      <xdr:rowOff>320617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6F6E5675-DF63-4961-BEC0-D464A8F62C09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66675" cy="303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77E0DDFC-F7CC-4ECA-8AE6-5BDB1C4958B1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648E0676-BD73-45E3-8950-8381FA809078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874F25AB-25D3-4306-A3FD-CD4E29F966C0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8B1E6817-1C9B-4F56-A61F-F4743A401D29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1084924D-605F-4AB6-B01A-0BA69EF0679B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F809545D-62E0-47A3-BF90-0BE3DF43B2B6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163968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453CEF8A-69E9-4F34-926C-D1235658468A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163968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AF16801C-4FA4-4AAA-8640-E88020E65844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163968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AB931DE-2568-40A5-B80D-C148F4216859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163968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F60292B6-1A56-4366-A000-91811019CC90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151267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31AA7D7E-E7E1-427C-960E-C5846349736D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5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151267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98174672-3DE8-4DD7-B9AF-C1C2F1DD85C6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5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200707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196A40E2-7CD2-43BC-A909-2F270AFDCB0E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451AD95A-9227-4BF5-8519-B04DCCD716BD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4EE8F652-4607-4C18-A5D2-C87FD66A8A06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200707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BB8B05A9-5A61-4797-8169-F251DDC4028F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632E503B-1D36-434B-B49E-055386E43343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200707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44F98D14-0C7F-4245-8CC9-280697B28DE1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1C26F452-A66C-4EDB-A444-9496E3EB71AD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4B017A00-0E7D-446C-9750-37069564B7F1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197532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FE97F08-6E31-4438-8DBB-A13E7D7A7A8A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188007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948D870E-BBE3-4668-ACC8-CFF5206B0712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188007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8EEE1B94-56A6-4B2E-97AC-765EDFF54693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197532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309DF4F-CB44-4CBA-B1DA-5B528B8E7AB4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188007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2CD437DF-21E1-41E0-83BC-3856C8B93D53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197532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78D3A7FA-4EF3-42E9-A89F-9B18CD87E796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188007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63BF92E1-3611-4D60-8E9E-A3DFCE9E2ED5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197532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1929B5FD-F844-4AAB-B50B-AD8F64F431AB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5653E62D-FCAD-4AC3-A249-286602EC59C9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66E52CFD-91F3-40FC-AF10-61240EF9AB49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197532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34357C52-6BC3-4443-BACF-79C2DD5ADCE1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27E6517C-9638-45BE-A028-6D9FB7B72FAA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197532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8C378125-1D81-4A1E-A1C8-3DEDABF2031C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CFBC979B-A3CE-4C1D-B89A-DAF264E0133A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6C47CD7A-748A-4261-88D9-43753DB30C22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9C863DB0-04AF-4250-B5B5-4BD4374BD344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A6E2E80B-1DB1-41C1-8C2E-C4590B9A58F6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200707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54387907-CA38-43F3-A8C8-704D86E286A8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4C4325AA-ABFC-4FB3-90F4-C8E21362F996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200707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CABF5AD9-594E-482F-A83A-5EF891F0AEA9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9582B32E-789A-468C-8C21-8ECD57A10040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9DEA77D7-A8ED-4DAB-B07A-C43556C738FA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181657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12121873-886C-4B57-8C21-D1B144B4E8C7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F2E097D8-D621-4893-8969-367EFA78B19C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181657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8E62CF16-F75F-446B-B132-84FD3183990B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191182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4AE51590-9630-4391-B944-AF95CC781FCD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181657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8AB3F5EA-95C8-47CA-8A8C-5C707503FEFA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181657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9FA0D6CF-28E2-4ABE-A41F-62B2592A8005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197532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8154CA6-1950-4760-9F3B-0595A92583D0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643BC76B-A569-4FF8-83B8-990F0BE4B985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D7131C08-E655-432F-8EB5-B5219EB3E267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197532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2908CD16-E937-46F7-8AB6-99688A988561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188007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B684C0A9-02AC-4045-B76F-C8115AA06A52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197532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83466985-4B9B-41C7-A577-80BDC3A02E95}"/>
            </a:ext>
          </a:extLst>
        </xdr:cNvPr>
        <xdr:cNvSpPr txBox="1">
          <a:spLocks noChangeArrowheads="1"/>
        </xdr:cNvSpPr>
      </xdr:nvSpPr>
      <xdr:spPr bwMode="auto">
        <a:xfrm>
          <a:off x="859155" y="572262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485775</xdr:colOff>
      <xdr:row>36</xdr:row>
      <xdr:rowOff>195944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53E5A4D9-D051-45DA-9828-C248C3ECF9CD}"/>
            </a:ext>
          </a:extLst>
        </xdr:cNvPr>
        <xdr:cNvSpPr txBox="1">
          <a:spLocks noChangeArrowheads="1"/>
        </xdr:cNvSpPr>
      </xdr:nvSpPr>
      <xdr:spPr bwMode="auto">
        <a:xfrm>
          <a:off x="821055" y="5722620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140277</xdr:colOff>
      <xdr:row>31</xdr:row>
      <xdr:rowOff>138546</xdr:rowOff>
    </xdr:from>
    <xdr:to>
      <xdr:col>12</xdr:col>
      <xdr:colOff>216477</xdr:colOff>
      <xdr:row>32</xdr:row>
      <xdr:rowOff>143327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64AAD23B-4881-4FD6-AB06-47B731772660}"/>
            </a:ext>
          </a:extLst>
        </xdr:cNvPr>
        <xdr:cNvSpPr txBox="1">
          <a:spLocks noChangeArrowheads="1"/>
        </xdr:cNvSpPr>
      </xdr:nvSpPr>
      <xdr:spPr bwMode="auto">
        <a:xfrm>
          <a:off x="11707437" y="5091546"/>
          <a:ext cx="76200" cy="18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F71BF3A0-6894-46AF-A3C5-8112B15A3720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191182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89BF6692-A2D9-4332-87FD-D2BD5076BAB9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172132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CBCC7EE3-55C2-497B-B853-E5A7D1F92655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172132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E8334503-DF41-42C8-A798-C9717032EB6C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172132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763E102C-56AE-40D2-9971-0339BB6EC882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172132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5F91D981-F466-4531-B279-2A6A9D74969F}"/>
            </a:ext>
          </a:extLst>
        </xdr:cNvPr>
        <xdr:cNvSpPr txBox="1">
          <a:spLocks noChangeArrowheads="1"/>
        </xdr:cNvSpPr>
      </xdr:nvSpPr>
      <xdr:spPr bwMode="auto">
        <a:xfrm>
          <a:off x="849630" y="572262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EADE9E65-A47E-4542-877D-C6B9581AC6B3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D6B48FFA-DF22-495E-BF24-48058FDBB365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6235BCC6-2E62-4312-BDE6-EB21F85D820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17" name="Text Box 8">
          <a:extLst>
            <a:ext uri="{FF2B5EF4-FFF2-40B4-BE49-F238E27FC236}">
              <a16:creationId xmlns:a16="http://schemas.microsoft.com/office/drawing/2014/main" id="{78EF444C-1DBD-4B7D-89C2-746047CFA17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18" name="Text Box 9">
          <a:extLst>
            <a:ext uri="{FF2B5EF4-FFF2-40B4-BE49-F238E27FC236}">
              <a16:creationId xmlns:a16="http://schemas.microsoft.com/office/drawing/2014/main" id="{56D045A8-B980-4431-BED6-1D49FA72974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19" name="Text Box 10">
          <a:extLst>
            <a:ext uri="{FF2B5EF4-FFF2-40B4-BE49-F238E27FC236}">
              <a16:creationId xmlns:a16="http://schemas.microsoft.com/office/drawing/2014/main" id="{A2AEE644-23CA-48FC-A2E3-7629EC02BC8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20" name="Text Box 11">
          <a:extLst>
            <a:ext uri="{FF2B5EF4-FFF2-40B4-BE49-F238E27FC236}">
              <a16:creationId xmlns:a16="http://schemas.microsoft.com/office/drawing/2014/main" id="{054B44D4-0F6E-4107-837F-F1A88462EB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21" name="Text Box 12">
          <a:extLst>
            <a:ext uri="{FF2B5EF4-FFF2-40B4-BE49-F238E27FC236}">
              <a16:creationId xmlns:a16="http://schemas.microsoft.com/office/drawing/2014/main" id="{F347844F-C78E-4C40-9293-45B5F30C639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22" name="Text Box 13">
          <a:extLst>
            <a:ext uri="{FF2B5EF4-FFF2-40B4-BE49-F238E27FC236}">
              <a16:creationId xmlns:a16="http://schemas.microsoft.com/office/drawing/2014/main" id="{F5EDEDC8-39C6-4C72-9D84-66255E12568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23" name="Text Box 14">
          <a:extLst>
            <a:ext uri="{FF2B5EF4-FFF2-40B4-BE49-F238E27FC236}">
              <a16:creationId xmlns:a16="http://schemas.microsoft.com/office/drawing/2014/main" id="{40B87F8E-05F7-41FA-AAC9-8B7B60AEF7A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id="{C38404D4-95BD-440B-87DC-CD4F93E63AF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25" name="Text Box 17">
          <a:extLst>
            <a:ext uri="{FF2B5EF4-FFF2-40B4-BE49-F238E27FC236}">
              <a16:creationId xmlns:a16="http://schemas.microsoft.com/office/drawing/2014/main" id="{1150ED03-13A4-4A8C-B340-3D03BE2B3DC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26" name="Text Box 18">
          <a:extLst>
            <a:ext uri="{FF2B5EF4-FFF2-40B4-BE49-F238E27FC236}">
              <a16:creationId xmlns:a16="http://schemas.microsoft.com/office/drawing/2014/main" id="{0F26190D-DD0B-4BF8-AB79-162EEA6F1E6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27" name="Text Box 19">
          <a:extLst>
            <a:ext uri="{FF2B5EF4-FFF2-40B4-BE49-F238E27FC236}">
              <a16:creationId xmlns:a16="http://schemas.microsoft.com/office/drawing/2014/main" id="{F4F629B0-FE2D-447F-A6AF-233B89215DD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28" name="Text Box 20">
          <a:extLst>
            <a:ext uri="{FF2B5EF4-FFF2-40B4-BE49-F238E27FC236}">
              <a16:creationId xmlns:a16="http://schemas.microsoft.com/office/drawing/2014/main" id="{D52C2755-AE78-4F3F-B2B8-44D2A428729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29" name="Text Box 21">
          <a:extLst>
            <a:ext uri="{FF2B5EF4-FFF2-40B4-BE49-F238E27FC236}">
              <a16:creationId xmlns:a16="http://schemas.microsoft.com/office/drawing/2014/main" id="{B9DCB335-3CBB-475A-819D-A121A7E1C3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30" name="Text Box 22">
          <a:extLst>
            <a:ext uri="{FF2B5EF4-FFF2-40B4-BE49-F238E27FC236}">
              <a16:creationId xmlns:a16="http://schemas.microsoft.com/office/drawing/2014/main" id="{E457A8C4-30E9-4FAA-AADC-3FB42520822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31" name="Text Box 23">
          <a:extLst>
            <a:ext uri="{FF2B5EF4-FFF2-40B4-BE49-F238E27FC236}">
              <a16:creationId xmlns:a16="http://schemas.microsoft.com/office/drawing/2014/main" id="{D6B20D34-53CA-4373-ADAF-0952695EF2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4CC801CE-2C19-484F-9F9E-2F2A986955E3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ECFA101F-B49A-441B-BA47-5B3F13B8FB2E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id="{D999FB9E-7A46-4B37-B285-F6B7466D429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90207768-FD7B-4F30-B3C9-C551382E4F8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36" name="Text Box 8">
          <a:extLst>
            <a:ext uri="{FF2B5EF4-FFF2-40B4-BE49-F238E27FC236}">
              <a16:creationId xmlns:a16="http://schemas.microsoft.com/office/drawing/2014/main" id="{7D3ECB3B-F32E-4D77-8794-6B359618755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37" name="Text Box 9">
          <a:extLst>
            <a:ext uri="{FF2B5EF4-FFF2-40B4-BE49-F238E27FC236}">
              <a16:creationId xmlns:a16="http://schemas.microsoft.com/office/drawing/2014/main" id="{03AD9394-CD94-4EC0-AD58-9034089F5A9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38" name="Text Box 10">
          <a:extLst>
            <a:ext uri="{FF2B5EF4-FFF2-40B4-BE49-F238E27FC236}">
              <a16:creationId xmlns:a16="http://schemas.microsoft.com/office/drawing/2014/main" id="{657B927E-8EE3-42AF-B5B6-C501631323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39" name="Text Box 11">
          <a:extLst>
            <a:ext uri="{FF2B5EF4-FFF2-40B4-BE49-F238E27FC236}">
              <a16:creationId xmlns:a16="http://schemas.microsoft.com/office/drawing/2014/main" id="{2159CC5A-3CF3-49F3-B022-F3A0C9E21B3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34B6D21C-755E-4C04-8C2B-9D23969996F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41" name="Text Box 13">
          <a:extLst>
            <a:ext uri="{FF2B5EF4-FFF2-40B4-BE49-F238E27FC236}">
              <a16:creationId xmlns:a16="http://schemas.microsoft.com/office/drawing/2014/main" id="{F4B5B9F2-97DC-4B9E-9851-2823C5850E9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42" name="Text Box 14">
          <a:extLst>
            <a:ext uri="{FF2B5EF4-FFF2-40B4-BE49-F238E27FC236}">
              <a16:creationId xmlns:a16="http://schemas.microsoft.com/office/drawing/2014/main" id="{4AC1EFA3-0561-4AD0-8969-5FD749F7D2A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5618AE36-D74B-44E3-8ED9-1EE16861AF1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CC4282A4-25D9-4A99-ADEE-801F24D5F0E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45" name="Text Box 17">
          <a:extLst>
            <a:ext uri="{FF2B5EF4-FFF2-40B4-BE49-F238E27FC236}">
              <a16:creationId xmlns:a16="http://schemas.microsoft.com/office/drawing/2014/main" id="{7AAC4AD5-E2CD-4F15-AA35-C22832C88F0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46" name="Text Box 18">
          <a:extLst>
            <a:ext uri="{FF2B5EF4-FFF2-40B4-BE49-F238E27FC236}">
              <a16:creationId xmlns:a16="http://schemas.microsoft.com/office/drawing/2014/main" id="{A4E8EF34-F7D4-4C9F-B60A-E63329AB2C7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EC7D3FC7-F05D-4829-98B5-01610A4FFA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48" name="Text Box 20">
          <a:extLst>
            <a:ext uri="{FF2B5EF4-FFF2-40B4-BE49-F238E27FC236}">
              <a16:creationId xmlns:a16="http://schemas.microsoft.com/office/drawing/2014/main" id="{D3459C17-8FF4-450F-B456-A5BE22AEB7B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49" name="Text Box 21">
          <a:extLst>
            <a:ext uri="{FF2B5EF4-FFF2-40B4-BE49-F238E27FC236}">
              <a16:creationId xmlns:a16="http://schemas.microsoft.com/office/drawing/2014/main" id="{FB1FA091-A6AA-4E9F-8B66-413CF1A97F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50" name="Text Box 22">
          <a:extLst>
            <a:ext uri="{FF2B5EF4-FFF2-40B4-BE49-F238E27FC236}">
              <a16:creationId xmlns:a16="http://schemas.microsoft.com/office/drawing/2014/main" id="{64A269F4-3EE0-43A1-B86D-63C3E5A1F84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51" name="Text Box 23">
          <a:extLst>
            <a:ext uri="{FF2B5EF4-FFF2-40B4-BE49-F238E27FC236}">
              <a16:creationId xmlns:a16="http://schemas.microsoft.com/office/drawing/2014/main" id="{75899009-0667-49D4-9009-C50E538EF2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52" name="Text Box 7">
          <a:extLst>
            <a:ext uri="{FF2B5EF4-FFF2-40B4-BE49-F238E27FC236}">
              <a16:creationId xmlns:a16="http://schemas.microsoft.com/office/drawing/2014/main" id="{14AEB256-98EE-4A30-9C2C-0CBBEF0304B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53" name="Text Box 8">
          <a:extLst>
            <a:ext uri="{FF2B5EF4-FFF2-40B4-BE49-F238E27FC236}">
              <a16:creationId xmlns:a16="http://schemas.microsoft.com/office/drawing/2014/main" id="{371B5498-2BC7-40D8-BBAD-FDC7E49DFE9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54" name="Text Box 9">
          <a:extLst>
            <a:ext uri="{FF2B5EF4-FFF2-40B4-BE49-F238E27FC236}">
              <a16:creationId xmlns:a16="http://schemas.microsoft.com/office/drawing/2014/main" id="{62DF8C1B-4C60-40C2-9592-CF605967323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55" name="Text Box 10">
          <a:extLst>
            <a:ext uri="{FF2B5EF4-FFF2-40B4-BE49-F238E27FC236}">
              <a16:creationId xmlns:a16="http://schemas.microsoft.com/office/drawing/2014/main" id="{A1E5DF4B-6262-478E-AD7B-50A25018528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56" name="Text Box 11">
          <a:extLst>
            <a:ext uri="{FF2B5EF4-FFF2-40B4-BE49-F238E27FC236}">
              <a16:creationId xmlns:a16="http://schemas.microsoft.com/office/drawing/2014/main" id="{5F76407C-A2D1-4428-A1C2-F6A51137403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57" name="Text Box 12">
          <a:extLst>
            <a:ext uri="{FF2B5EF4-FFF2-40B4-BE49-F238E27FC236}">
              <a16:creationId xmlns:a16="http://schemas.microsoft.com/office/drawing/2014/main" id="{28CAAA70-D638-40C0-8005-C635A1D34B8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58" name="Text Box 13">
          <a:extLst>
            <a:ext uri="{FF2B5EF4-FFF2-40B4-BE49-F238E27FC236}">
              <a16:creationId xmlns:a16="http://schemas.microsoft.com/office/drawing/2014/main" id="{63585CE5-A5BD-4ED8-8716-D5C57441CD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29137E9E-06CB-4F14-BF2B-14C2269428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6C0869DB-1BE1-41E7-BD88-F69B3E529B1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61" name="Text Box 17">
          <a:extLst>
            <a:ext uri="{FF2B5EF4-FFF2-40B4-BE49-F238E27FC236}">
              <a16:creationId xmlns:a16="http://schemas.microsoft.com/office/drawing/2014/main" id="{8A7C641C-F4A3-4648-8394-9F7B871DC89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2" name="Text Box 18">
          <a:extLst>
            <a:ext uri="{FF2B5EF4-FFF2-40B4-BE49-F238E27FC236}">
              <a16:creationId xmlns:a16="http://schemas.microsoft.com/office/drawing/2014/main" id="{E9BA54C8-B059-4A04-BB31-325B272C072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3" name="Text Box 19">
          <a:extLst>
            <a:ext uri="{FF2B5EF4-FFF2-40B4-BE49-F238E27FC236}">
              <a16:creationId xmlns:a16="http://schemas.microsoft.com/office/drawing/2014/main" id="{D1C8538A-7ACD-449D-AFB5-D0B73FF1A4C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4" name="Text Box 20">
          <a:extLst>
            <a:ext uri="{FF2B5EF4-FFF2-40B4-BE49-F238E27FC236}">
              <a16:creationId xmlns:a16="http://schemas.microsoft.com/office/drawing/2014/main" id="{9BB902F6-7046-444E-B4ED-3EF172CBF5F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5" name="Text Box 21">
          <a:extLst>
            <a:ext uri="{FF2B5EF4-FFF2-40B4-BE49-F238E27FC236}">
              <a16:creationId xmlns:a16="http://schemas.microsoft.com/office/drawing/2014/main" id="{F05C55C2-F9CD-464A-895A-2F1CFF189D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6" name="Text Box 22">
          <a:extLst>
            <a:ext uri="{FF2B5EF4-FFF2-40B4-BE49-F238E27FC236}">
              <a16:creationId xmlns:a16="http://schemas.microsoft.com/office/drawing/2014/main" id="{763CA2BD-BBAC-445C-811A-45796FA23B0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67" name="Text Box 23">
          <a:extLst>
            <a:ext uri="{FF2B5EF4-FFF2-40B4-BE49-F238E27FC236}">
              <a16:creationId xmlns:a16="http://schemas.microsoft.com/office/drawing/2014/main" id="{CE7D0106-0D62-4DEA-8ED0-3C3E0CC862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68" name="Text Box 6">
          <a:extLst>
            <a:ext uri="{FF2B5EF4-FFF2-40B4-BE49-F238E27FC236}">
              <a16:creationId xmlns:a16="http://schemas.microsoft.com/office/drawing/2014/main" id="{7CDBE8B3-067F-43CA-9698-D512791CFB7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5BB25400-1D05-4004-9D0A-3591585DF6C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0" name="Text Box 8">
          <a:extLst>
            <a:ext uri="{FF2B5EF4-FFF2-40B4-BE49-F238E27FC236}">
              <a16:creationId xmlns:a16="http://schemas.microsoft.com/office/drawing/2014/main" id="{09E3DC22-50B8-4BF2-8BBC-DE36E87931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71" name="Text Box 9">
          <a:extLst>
            <a:ext uri="{FF2B5EF4-FFF2-40B4-BE49-F238E27FC236}">
              <a16:creationId xmlns:a16="http://schemas.microsoft.com/office/drawing/2014/main" id="{83962654-2AFF-4BA8-95C4-21AF0E9215C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2" name="Text Box 10">
          <a:extLst>
            <a:ext uri="{FF2B5EF4-FFF2-40B4-BE49-F238E27FC236}">
              <a16:creationId xmlns:a16="http://schemas.microsoft.com/office/drawing/2014/main" id="{F6563410-2CAB-43AE-9C9C-7A17CE33D00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3" name="Text Box 11">
          <a:extLst>
            <a:ext uri="{FF2B5EF4-FFF2-40B4-BE49-F238E27FC236}">
              <a16:creationId xmlns:a16="http://schemas.microsoft.com/office/drawing/2014/main" id="{758E1C9C-7EC7-495A-B875-BC671726766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4" name="Text Box 12">
          <a:extLst>
            <a:ext uri="{FF2B5EF4-FFF2-40B4-BE49-F238E27FC236}">
              <a16:creationId xmlns:a16="http://schemas.microsoft.com/office/drawing/2014/main" id="{0C46E1AB-7B0A-4346-9BF2-182A62851E7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0580F71E-0DC9-45C0-AC1B-38C77816EC7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6" name="Text Box 14">
          <a:extLst>
            <a:ext uri="{FF2B5EF4-FFF2-40B4-BE49-F238E27FC236}">
              <a16:creationId xmlns:a16="http://schemas.microsoft.com/office/drawing/2014/main" id="{D5A3465A-BAB7-47AC-BC92-C8CCD846A15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30F04412-D7C3-4962-B65A-9ECC914D17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id="{0A7385E9-E629-48CA-8ECA-E6BDE44F683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179" name="Text Box 17">
          <a:extLst>
            <a:ext uri="{FF2B5EF4-FFF2-40B4-BE49-F238E27FC236}">
              <a16:creationId xmlns:a16="http://schemas.microsoft.com/office/drawing/2014/main" id="{93F98BE7-5283-4687-BD7C-6FF81C67848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80" name="Text Box 18">
          <a:extLst>
            <a:ext uri="{FF2B5EF4-FFF2-40B4-BE49-F238E27FC236}">
              <a16:creationId xmlns:a16="http://schemas.microsoft.com/office/drawing/2014/main" id="{5572DE0A-AC33-42FD-9B19-51E1AB54D5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81" name="Text Box 19">
          <a:extLst>
            <a:ext uri="{FF2B5EF4-FFF2-40B4-BE49-F238E27FC236}">
              <a16:creationId xmlns:a16="http://schemas.microsoft.com/office/drawing/2014/main" id="{3F5881A5-B2D3-403F-A352-D1A2669B12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82" name="Text Box 20">
          <a:extLst>
            <a:ext uri="{FF2B5EF4-FFF2-40B4-BE49-F238E27FC236}">
              <a16:creationId xmlns:a16="http://schemas.microsoft.com/office/drawing/2014/main" id="{F762BBCB-39AC-44C6-B018-97D9C6A34ED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83" name="Text Box 21">
          <a:extLst>
            <a:ext uri="{FF2B5EF4-FFF2-40B4-BE49-F238E27FC236}">
              <a16:creationId xmlns:a16="http://schemas.microsoft.com/office/drawing/2014/main" id="{F9257D5D-5857-4BD1-9EF8-AD40206E39E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84" name="Text Box 22">
          <a:extLst>
            <a:ext uri="{FF2B5EF4-FFF2-40B4-BE49-F238E27FC236}">
              <a16:creationId xmlns:a16="http://schemas.microsoft.com/office/drawing/2014/main" id="{0B00801B-CB02-4C7D-B6B7-C2FE56A2499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185" name="Text Box 23">
          <a:extLst>
            <a:ext uri="{FF2B5EF4-FFF2-40B4-BE49-F238E27FC236}">
              <a16:creationId xmlns:a16="http://schemas.microsoft.com/office/drawing/2014/main" id="{24ED5F27-0495-4765-8EC6-2C20AE60BD2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CAB318A8-051E-4B28-99C1-81D21A9C2B78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5209F64E-5ADD-453B-9AB8-A2EA21D73DDB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188" name="Text Box 7">
          <a:extLst>
            <a:ext uri="{FF2B5EF4-FFF2-40B4-BE49-F238E27FC236}">
              <a16:creationId xmlns:a16="http://schemas.microsoft.com/office/drawing/2014/main" id="{A5E6EBDC-4B9D-4F2F-9195-F91D8E0D76D8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189" name="Text Box 8">
          <a:extLst>
            <a:ext uri="{FF2B5EF4-FFF2-40B4-BE49-F238E27FC236}">
              <a16:creationId xmlns:a16="http://schemas.microsoft.com/office/drawing/2014/main" id="{1BD139F3-AC5D-43C1-A23C-268A213B3F1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3F78389-FB05-4636-AA46-0B011F36660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191" name="Text Box 10">
          <a:extLst>
            <a:ext uri="{FF2B5EF4-FFF2-40B4-BE49-F238E27FC236}">
              <a16:creationId xmlns:a16="http://schemas.microsoft.com/office/drawing/2014/main" id="{5CA2C281-F29E-43B6-8B8A-247509E7BE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192" name="Text Box 11">
          <a:extLst>
            <a:ext uri="{FF2B5EF4-FFF2-40B4-BE49-F238E27FC236}">
              <a16:creationId xmlns:a16="http://schemas.microsoft.com/office/drawing/2014/main" id="{ED117F36-FB1E-46ED-9A67-8B6108FE254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193" name="Text Box 12">
          <a:extLst>
            <a:ext uri="{FF2B5EF4-FFF2-40B4-BE49-F238E27FC236}">
              <a16:creationId xmlns:a16="http://schemas.microsoft.com/office/drawing/2014/main" id="{D777691F-83A8-4F6E-A336-B89943BB60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194" name="Text Box 13">
          <a:extLst>
            <a:ext uri="{FF2B5EF4-FFF2-40B4-BE49-F238E27FC236}">
              <a16:creationId xmlns:a16="http://schemas.microsoft.com/office/drawing/2014/main" id="{6EBD6C23-8716-4C59-ABF0-B6DDDEC31DF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195" name="Text Box 14">
          <a:extLst>
            <a:ext uri="{FF2B5EF4-FFF2-40B4-BE49-F238E27FC236}">
              <a16:creationId xmlns:a16="http://schemas.microsoft.com/office/drawing/2014/main" id="{84DA582F-D758-49A9-8F53-5B8B41697B0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196" name="Text Box 16">
          <a:extLst>
            <a:ext uri="{FF2B5EF4-FFF2-40B4-BE49-F238E27FC236}">
              <a16:creationId xmlns:a16="http://schemas.microsoft.com/office/drawing/2014/main" id="{5BE7F230-DB64-4F5B-97A8-0F06E150408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197" name="Text Box 17">
          <a:extLst>
            <a:ext uri="{FF2B5EF4-FFF2-40B4-BE49-F238E27FC236}">
              <a16:creationId xmlns:a16="http://schemas.microsoft.com/office/drawing/2014/main" id="{9A7F808C-A076-43D2-8436-50D60C9AC66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198" name="Text Box 18">
          <a:extLst>
            <a:ext uri="{FF2B5EF4-FFF2-40B4-BE49-F238E27FC236}">
              <a16:creationId xmlns:a16="http://schemas.microsoft.com/office/drawing/2014/main" id="{B19AA755-A28B-48CF-B38E-2D24F1A3EC1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199" name="Text Box 19">
          <a:extLst>
            <a:ext uri="{FF2B5EF4-FFF2-40B4-BE49-F238E27FC236}">
              <a16:creationId xmlns:a16="http://schemas.microsoft.com/office/drawing/2014/main" id="{15F59E1B-7470-4773-AA8A-65BD7D27D3C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00" name="Text Box 20">
          <a:extLst>
            <a:ext uri="{FF2B5EF4-FFF2-40B4-BE49-F238E27FC236}">
              <a16:creationId xmlns:a16="http://schemas.microsoft.com/office/drawing/2014/main" id="{FC7EF8F7-04BB-4FA0-BB73-A893658472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01" name="Text Box 21">
          <a:extLst>
            <a:ext uri="{FF2B5EF4-FFF2-40B4-BE49-F238E27FC236}">
              <a16:creationId xmlns:a16="http://schemas.microsoft.com/office/drawing/2014/main" id="{0DF6B3C0-8199-4AFD-8B47-7E9F4D809A5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00C9D952-94CA-4739-9F0C-03E50B38357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03" name="Text Box 23">
          <a:extLst>
            <a:ext uri="{FF2B5EF4-FFF2-40B4-BE49-F238E27FC236}">
              <a16:creationId xmlns:a16="http://schemas.microsoft.com/office/drawing/2014/main" id="{094FFC99-6604-41C8-8172-27B378BA469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47625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BA25A659-DF42-4CC1-AD62-F2F72E840758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504825</xdr:colOff>
      <xdr:row>8</xdr:row>
      <xdr:rowOff>38100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B60C7235-57DF-4DFA-A4FF-91375DE0F438}"/>
            </a:ext>
          </a:extLst>
        </xdr:cNvPr>
        <xdr:cNvSpPr txBox="1">
          <a:spLocks noChangeArrowheads="1"/>
        </xdr:cNvSpPr>
      </xdr:nvSpPr>
      <xdr:spPr bwMode="auto">
        <a:xfrm>
          <a:off x="840105" y="10972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206" name="Text Box 6">
          <a:extLst>
            <a:ext uri="{FF2B5EF4-FFF2-40B4-BE49-F238E27FC236}">
              <a16:creationId xmlns:a16="http://schemas.microsoft.com/office/drawing/2014/main" id="{D8844E5F-4EB4-42C0-8E7C-DC2178DD086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207" name="Text Box 7">
          <a:extLst>
            <a:ext uri="{FF2B5EF4-FFF2-40B4-BE49-F238E27FC236}">
              <a16:creationId xmlns:a16="http://schemas.microsoft.com/office/drawing/2014/main" id="{B744A175-8A16-45FE-9939-11BE6EF365B7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08" name="Text Box 8">
          <a:extLst>
            <a:ext uri="{FF2B5EF4-FFF2-40B4-BE49-F238E27FC236}">
              <a16:creationId xmlns:a16="http://schemas.microsoft.com/office/drawing/2014/main" id="{336C1FA6-06A3-4DC4-9FE7-D3899E8A199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209" name="Text Box 9">
          <a:extLst>
            <a:ext uri="{FF2B5EF4-FFF2-40B4-BE49-F238E27FC236}">
              <a16:creationId xmlns:a16="http://schemas.microsoft.com/office/drawing/2014/main" id="{0AD6B82B-C59D-41D1-A180-2E98E9B102E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10" name="Text Box 10">
          <a:extLst>
            <a:ext uri="{FF2B5EF4-FFF2-40B4-BE49-F238E27FC236}">
              <a16:creationId xmlns:a16="http://schemas.microsoft.com/office/drawing/2014/main" id="{DFDE61B6-069C-473E-9D25-D6184A7AC88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11" name="Text Box 11">
          <a:extLst>
            <a:ext uri="{FF2B5EF4-FFF2-40B4-BE49-F238E27FC236}">
              <a16:creationId xmlns:a16="http://schemas.microsoft.com/office/drawing/2014/main" id="{DFCD398A-9130-4DFD-BD79-B7D858B27F6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7742BE74-1CB3-4339-8819-089E839D3B5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13" name="Text Box 13">
          <a:extLst>
            <a:ext uri="{FF2B5EF4-FFF2-40B4-BE49-F238E27FC236}">
              <a16:creationId xmlns:a16="http://schemas.microsoft.com/office/drawing/2014/main" id="{62D3F80D-9D76-4BE0-82D1-5332FD5563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14" name="Text Box 14">
          <a:extLst>
            <a:ext uri="{FF2B5EF4-FFF2-40B4-BE49-F238E27FC236}">
              <a16:creationId xmlns:a16="http://schemas.microsoft.com/office/drawing/2014/main" id="{038D984E-8E0F-4E80-9FF9-5430AD8ACF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C8FC7963-A7C3-40BB-8B12-7827F12FCD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16" name="Text Box 16">
          <a:extLst>
            <a:ext uri="{FF2B5EF4-FFF2-40B4-BE49-F238E27FC236}">
              <a16:creationId xmlns:a16="http://schemas.microsoft.com/office/drawing/2014/main" id="{936F75B4-7A34-4CB7-BC4B-53E537FF16A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217" name="Text Box 17">
          <a:extLst>
            <a:ext uri="{FF2B5EF4-FFF2-40B4-BE49-F238E27FC236}">
              <a16:creationId xmlns:a16="http://schemas.microsoft.com/office/drawing/2014/main" id="{C931F389-D467-494E-A1E5-D003C8C513B8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617DD5D8-ABEF-487A-9D47-53B7E088A6C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19" name="Text Box 19">
          <a:extLst>
            <a:ext uri="{FF2B5EF4-FFF2-40B4-BE49-F238E27FC236}">
              <a16:creationId xmlns:a16="http://schemas.microsoft.com/office/drawing/2014/main" id="{0F448189-6580-4773-80F5-01980C70BD1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20" name="Text Box 20">
          <a:extLst>
            <a:ext uri="{FF2B5EF4-FFF2-40B4-BE49-F238E27FC236}">
              <a16:creationId xmlns:a16="http://schemas.microsoft.com/office/drawing/2014/main" id="{E02616D8-3D86-4CBF-B480-734B786A293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21" name="Text Box 21">
          <a:extLst>
            <a:ext uri="{FF2B5EF4-FFF2-40B4-BE49-F238E27FC236}">
              <a16:creationId xmlns:a16="http://schemas.microsoft.com/office/drawing/2014/main" id="{300B61C2-A570-44E8-B882-75F37F0B156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22" name="Text Box 22">
          <a:extLst>
            <a:ext uri="{FF2B5EF4-FFF2-40B4-BE49-F238E27FC236}">
              <a16:creationId xmlns:a16="http://schemas.microsoft.com/office/drawing/2014/main" id="{3099B44E-0731-4C4F-8DC5-09E3981E68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23" name="Text Box 23">
          <a:extLst>
            <a:ext uri="{FF2B5EF4-FFF2-40B4-BE49-F238E27FC236}">
              <a16:creationId xmlns:a16="http://schemas.microsoft.com/office/drawing/2014/main" id="{43653704-406F-4C8F-A29D-5BF768AE98E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530CCC98-30FE-4B90-9371-0F73E0A3E1B0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25" name="Text Box 8">
          <a:extLst>
            <a:ext uri="{FF2B5EF4-FFF2-40B4-BE49-F238E27FC236}">
              <a16:creationId xmlns:a16="http://schemas.microsoft.com/office/drawing/2014/main" id="{CA64BACC-4CF0-4AF2-AF38-DD76B460D6B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5EA4B41E-0316-4850-96F0-1C2E54A5306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27" name="Text Box 10">
          <a:extLst>
            <a:ext uri="{FF2B5EF4-FFF2-40B4-BE49-F238E27FC236}">
              <a16:creationId xmlns:a16="http://schemas.microsoft.com/office/drawing/2014/main" id="{436BF07B-0EEE-4773-A262-0F0E55A095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28" name="Text Box 11">
          <a:extLst>
            <a:ext uri="{FF2B5EF4-FFF2-40B4-BE49-F238E27FC236}">
              <a16:creationId xmlns:a16="http://schemas.microsoft.com/office/drawing/2014/main" id="{56D03820-3492-446E-8D33-CF953DED27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29" name="Text Box 12">
          <a:extLst>
            <a:ext uri="{FF2B5EF4-FFF2-40B4-BE49-F238E27FC236}">
              <a16:creationId xmlns:a16="http://schemas.microsoft.com/office/drawing/2014/main" id="{2C9BCE4F-3134-40A6-B2D4-BD39AA6BA6C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EFC6ADD2-A1E5-40BB-9E4E-F0085EA484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26690A88-DBF3-478C-946E-D8CC17B6398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3FA3AF5D-FE9A-4C2E-A082-DAAEC0D0CD7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233" name="Text Box 17">
          <a:extLst>
            <a:ext uri="{FF2B5EF4-FFF2-40B4-BE49-F238E27FC236}">
              <a16:creationId xmlns:a16="http://schemas.microsoft.com/office/drawing/2014/main" id="{076DE19F-AEE0-4171-8796-32725D62ABDC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4" name="Text Box 18">
          <a:extLst>
            <a:ext uri="{FF2B5EF4-FFF2-40B4-BE49-F238E27FC236}">
              <a16:creationId xmlns:a16="http://schemas.microsoft.com/office/drawing/2014/main" id="{86FB82AC-0BD5-453E-892C-E32F9B666D0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5" name="Text Box 19">
          <a:extLst>
            <a:ext uri="{FF2B5EF4-FFF2-40B4-BE49-F238E27FC236}">
              <a16:creationId xmlns:a16="http://schemas.microsoft.com/office/drawing/2014/main" id="{6110EAE6-30D8-4C79-BA72-C85E2604DC8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6" name="Text Box 20">
          <a:extLst>
            <a:ext uri="{FF2B5EF4-FFF2-40B4-BE49-F238E27FC236}">
              <a16:creationId xmlns:a16="http://schemas.microsoft.com/office/drawing/2014/main" id="{A5F29457-013A-4C7C-A5B2-B5E1EEAC56B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7" name="Text Box 21">
          <a:extLst>
            <a:ext uri="{FF2B5EF4-FFF2-40B4-BE49-F238E27FC236}">
              <a16:creationId xmlns:a16="http://schemas.microsoft.com/office/drawing/2014/main" id="{65D655F2-6321-4AB2-9C3A-0923F0A2498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8" name="Text Box 22">
          <a:extLst>
            <a:ext uri="{FF2B5EF4-FFF2-40B4-BE49-F238E27FC236}">
              <a16:creationId xmlns:a16="http://schemas.microsoft.com/office/drawing/2014/main" id="{3A879630-B7EF-4EF3-BC12-AED6F95A4F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39" name="Text Box 23">
          <a:extLst>
            <a:ext uri="{FF2B5EF4-FFF2-40B4-BE49-F238E27FC236}">
              <a16:creationId xmlns:a16="http://schemas.microsoft.com/office/drawing/2014/main" id="{A4950501-1C6A-40D1-9C77-A8F6EC7B6CA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240" name="Text Box 6">
          <a:extLst>
            <a:ext uri="{FF2B5EF4-FFF2-40B4-BE49-F238E27FC236}">
              <a16:creationId xmlns:a16="http://schemas.microsoft.com/office/drawing/2014/main" id="{FEA4AABC-E46D-4E46-B600-801786970DA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881B2FA0-3C29-4485-BB16-9E12AB2B64E0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2" name="Text Box 8">
          <a:extLst>
            <a:ext uri="{FF2B5EF4-FFF2-40B4-BE49-F238E27FC236}">
              <a16:creationId xmlns:a16="http://schemas.microsoft.com/office/drawing/2014/main" id="{6DEF34BD-D83F-4318-8477-B31AD93269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243" name="Text Box 9">
          <a:extLst>
            <a:ext uri="{FF2B5EF4-FFF2-40B4-BE49-F238E27FC236}">
              <a16:creationId xmlns:a16="http://schemas.microsoft.com/office/drawing/2014/main" id="{40141932-FA0A-4EC5-8741-7BC4D9B16C4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4" name="Text Box 10">
          <a:extLst>
            <a:ext uri="{FF2B5EF4-FFF2-40B4-BE49-F238E27FC236}">
              <a16:creationId xmlns:a16="http://schemas.microsoft.com/office/drawing/2014/main" id="{67C4C0E1-DC78-4386-9472-3DA623F5B2C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5" name="Text Box 11">
          <a:extLst>
            <a:ext uri="{FF2B5EF4-FFF2-40B4-BE49-F238E27FC236}">
              <a16:creationId xmlns:a16="http://schemas.microsoft.com/office/drawing/2014/main" id="{5624BEBD-AA4B-4CF7-8A70-89844997398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6" name="Text Box 12">
          <a:extLst>
            <a:ext uri="{FF2B5EF4-FFF2-40B4-BE49-F238E27FC236}">
              <a16:creationId xmlns:a16="http://schemas.microsoft.com/office/drawing/2014/main" id="{2273ED12-3155-4BD6-874A-928EFC1F88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7" name="Text Box 13">
          <a:extLst>
            <a:ext uri="{FF2B5EF4-FFF2-40B4-BE49-F238E27FC236}">
              <a16:creationId xmlns:a16="http://schemas.microsoft.com/office/drawing/2014/main" id="{16798B64-B4A5-4891-8A07-859C817A49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8" name="Text Box 14">
          <a:extLst>
            <a:ext uri="{FF2B5EF4-FFF2-40B4-BE49-F238E27FC236}">
              <a16:creationId xmlns:a16="http://schemas.microsoft.com/office/drawing/2014/main" id="{113882A3-1DB5-4B5C-8AE7-D9A5546B28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498A6B76-EB93-4CA8-BC16-7D4548FAC7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0" name="Text Box 16">
          <a:extLst>
            <a:ext uri="{FF2B5EF4-FFF2-40B4-BE49-F238E27FC236}">
              <a16:creationId xmlns:a16="http://schemas.microsoft.com/office/drawing/2014/main" id="{6F6D1ABD-912F-4DFB-9915-CB3EF12EF9A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251" name="Text Box 17">
          <a:extLst>
            <a:ext uri="{FF2B5EF4-FFF2-40B4-BE49-F238E27FC236}">
              <a16:creationId xmlns:a16="http://schemas.microsoft.com/office/drawing/2014/main" id="{BC894596-EBF5-4BFC-AC65-064DC6C163C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2" name="Text Box 18">
          <a:extLst>
            <a:ext uri="{FF2B5EF4-FFF2-40B4-BE49-F238E27FC236}">
              <a16:creationId xmlns:a16="http://schemas.microsoft.com/office/drawing/2014/main" id="{548F5E40-DD4F-471D-9D2C-90129F27F3A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3" name="Text Box 19">
          <a:extLst>
            <a:ext uri="{FF2B5EF4-FFF2-40B4-BE49-F238E27FC236}">
              <a16:creationId xmlns:a16="http://schemas.microsoft.com/office/drawing/2014/main" id="{AEE8419A-64D9-4A24-99CA-6435469A333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4" name="Text Box 20">
          <a:extLst>
            <a:ext uri="{FF2B5EF4-FFF2-40B4-BE49-F238E27FC236}">
              <a16:creationId xmlns:a16="http://schemas.microsoft.com/office/drawing/2014/main" id="{883F0D9C-3BFC-4C6B-BE63-BB70F39D45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5" name="Text Box 21">
          <a:extLst>
            <a:ext uri="{FF2B5EF4-FFF2-40B4-BE49-F238E27FC236}">
              <a16:creationId xmlns:a16="http://schemas.microsoft.com/office/drawing/2014/main" id="{95A883DA-5C39-4905-9861-FD82E894FC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6" name="Text Box 22">
          <a:extLst>
            <a:ext uri="{FF2B5EF4-FFF2-40B4-BE49-F238E27FC236}">
              <a16:creationId xmlns:a16="http://schemas.microsoft.com/office/drawing/2014/main" id="{7EC9F1CA-041B-43EB-B797-97E2112313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257" name="Text Box 23">
          <a:extLst>
            <a:ext uri="{FF2B5EF4-FFF2-40B4-BE49-F238E27FC236}">
              <a16:creationId xmlns:a16="http://schemas.microsoft.com/office/drawing/2014/main" id="{160B1FCE-6B4D-4841-B6A8-835709E731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2258" name="Text Box 7">
          <a:extLst>
            <a:ext uri="{FF2B5EF4-FFF2-40B4-BE49-F238E27FC236}">
              <a16:creationId xmlns:a16="http://schemas.microsoft.com/office/drawing/2014/main" id="{84A6F4E6-71BA-4A07-A42F-12B0C8FE7A2D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59" name="Text Box 8">
          <a:extLst>
            <a:ext uri="{FF2B5EF4-FFF2-40B4-BE49-F238E27FC236}">
              <a16:creationId xmlns:a16="http://schemas.microsoft.com/office/drawing/2014/main" id="{76A68FC4-C074-4F67-90EA-04F150394606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102326</xdr:rowOff>
    </xdr:to>
    <xdr:sp macro="" textlink="">
      <xdr:nvSpPr>
        <xdr:cNvPr id="2260" name="Text Box 9">
          <a:extLst>
            <a:ext uri="{FF2B5EF4-FFF2-40B4-BE49-F238E27FC236}">
              <a16:creationId xmlns:a16="http://schemas.microsoft.com/office/drawing/2014/main" id="{7D975EDF-F391-441E-BC1C-F57260D82FCF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61" name="Text Box 10">
          <a:extLst>
            <a:ext uri="{FF2B5EF4-FFF2-40B4-BE49-F238E27FC236}">
              <a16:creationId xmlns:a16="http://schemas.microsoft.com/office/drawing/2014/main" id="{5DFC3A2A-E062-4ADB-AA8E-E872DAA12EB5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62" name="Text Box 11">
          <a:extLst>
            <a:ext uri="{FF2B5EF4-FFF2-40B4-BE49-F238E27FC236}">
              <a16:creationId xmlns:a16="http://schemas.microsoft.com/office/drawing/2014/main" id="{F2EE114F-8A7A-4AE7-A4DE-833074F7DAB2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63" name="Text Box 12">
          <a:extLst>
            <a:ext uri="{FF2B5EF4-FFF2-40B4-BE49-F238E27FC236}">
              <a16:creationId xmlns:a16="http://schemas.microsoft.com/office/drawing/2014/main" id="{1BE453A3-5543-42AF-935E-03CCDD85B7EE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64" name="Text Box 13">
          <a:extLst>
            <a:ext uri="{FF2B5EF4-FFF2-40B4-BE49-F238E27FC236}">
              <a16:creationId xmlns:a16="http://schemas.microsoft.com/office/drawing/2014/main" id="{9A0D6783-DC15-4D89-8AF2-13067BC708C3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65" name="Text Box 14">
          <a:extLst>
            <a:ext uri="{FF2B5EF4-FFF2-40B4-BE49-F238E27FC236}">
              <a16:creationId xmlns:a16="http://schemas.microsoft.com/office/drawing/2014/main" id="{A56A5EAC-BB1B-42FA-994C-7DA86DDC3A83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66" name="Text Box 16">
          <a:extLst>
            <a:ext uri="{FF2B5EF4-FFF2-40B4-BE49-F238E27FC236}">
              <a16:creationId xmlns:a16="http://schemas.microsoft.com/office/drawing/2014/main" id="{C84E0227-B947-49FC-A3C9-92B1B261B48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2267" name="Text Box 17">
          <a:extLst>
            <a:ext uri="{FF2B5EF4-FFF2-40B4-BE49-F238E27FC236}">
              <a16:creationId xmlns:a16="http://schemas.microsoft.com/office/drawing/2014/main" id="{1DAF59F0-5A37-45B4-9776-BAA185DCD8EA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68" name="Text Box 18">
          <a:extLst>
            <a:ext uri="{FF2B5EF4-FFF2-40B4-BE49-F238E27FC236}">
              <a16:creationId xmlns:a16="http://schemas.microsoft.com/office/drawing/2014/main" id="{2E822472-05B8-4630-90FA-F2BE46EDC168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69" name="Text Box 19">
          <a:extLst>
            <a:ext uri="{FF2B5EF4-FFF2-40B4-BE49-F238E27FC236}">
              <a16:creationId xmlns:a16="http://schemas.microsoft.com/office/drawing/2014/main" id="{80A9F583-4CC9-44AD-95B5-F802743267F7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BC4CEF62-9714-4460-9DD6-2C3EA3C18E71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71" name="Text Box 21">
          <a:extLst>
            <a:ext uri="{FF2B5EF4-FFF2-40B4-BE49-F238E27FC236}">
              <a16:creationId xmlns:a16="http://schemas.microsoft.com/office/drawing/2014/main" id="{3871F117-7CC9-48AF-8259-A29AE217E77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72" name="Text Box 22">
          <a:extLst>
            <a:ext uri="{FF2B5EF4-FFF2-40B4-BE49-F238E27FC236}">
              <a16:creationId xmlns:a16="http://schemas.microsoft.com/office/drawing/2014/main" id="{3EBECE63-53CE-458B-BAEA-080DE4CB66D7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73" name="Text Box 23">
          <a:extLst>
            <a:ext uri="{FF2B5EF4-FFF2-40B4-BE49-F238E27FC236}">
              <a16:creationId xmlns:a16="http://schemas.microsoft.com/office/drawing/2014/main" id="{8743DD84-9450-403C-8FA8-DF8EDA55E308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102326</xdr:rowOff>
    </xdr:to>
    <xdr:sp macro="" textlink="">
      <xdr:nvSpPr>
        <xdr:cNvPr id="2274" name="Text Box 6">
          <a:extLst>
            <a:ext uri="{FF2B5EF4-FFF2-40B4-BE49-F238E27FC236}">
              <a16:creationId xmlns:a16="http://schemas.microsoft.com/office/drawing/2014/main" id="{4C082330-60B4-42FD-85FF-F62036998FB0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2275" name="Text Box 7">
          <a:extLst>
            <a:ext uri="{FF2B5EF4-FFF2-40B4-BE49-F238E27FC236}">
              <a16:creationId xmlns:a16="http://schemas.microsoft.com/office/drawing/2014/main" id="{23465D47-5036-47A2-9887-442328174E44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76" name="Text Box 8">
          <a:extLst>
            <a:ext uri="{FF2B5EF4-FFF2-40B4-BE49-F238E27FC236}">
              <a16:creationId xmlns:a16="http://schemas.microsoft.com/office/drawing/2014/main" id="{09C9BF09-EE82-42FE-8293-EE02E1AE2BB8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102326</xdr:rowOff>
    </xdr:to>
    <xdr:sp macro="" textlink="">
      <xdr:nvSpPr>
        <xdr:cNvPr id="2277" name="Text Box 9">
          <a:extLst>
            <a:ext uri="{FF2B5EF4-FFF2-40B4-BE49-F238E27FC236}">
              <a16:creationId xmlns:a16="http://schemas.microsoft.com/office/drawing/2014/main" id="{1D168E33-A01E-4207-8080-BA0D76583DBA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78" name="Text Box 10">
          <a:extLst>
            <a:ext uri="{FF2B5EF4-FFF2-40B4-BE49-F238E27FC236}">
              <a16:creationId xmlns:a16="http://schemas.microsoft.com/office/drawing/2014/main" id="{21D68E6B-CB15-40DF-869F-A93FA9AD8BF0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79" name="Text Box 11">
          <a:extLst>
            <a:ext uri="{FF2B5EF4-FFF2-40B4-BE49-F238E27FC236}">
              <a16:creationId xmlns:a16="http://schemas.microsoft.com/office/drawing/2014/main" id="{B2EA4FF1-0B5B-4E68-8B7A-78EDC45F573E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80" name="Text Box 12">
          <a:extLst>
            <a:ext uri="{FF2B5EF4-FFF2-40B4-BE49-F238E27FC236}">
              <a16:creationId xmlns:a16="http://schemas.microsoft.com/office/drawing/2014/main" id="{6DC870C4-A59D-4452-9994-EF6C54FD5295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81" name="Text Box 13">
          <a:extLst>
            <a:ext uri="{FF2B5EF4-FFF2-40B4-BE49-F238E27FC236}">
              <a16:creationId xmlns:a16="http://schemas.microsoft.com/office/drawing/2014/main" id="{65DD0A28-3148-46F9-89F0-03AEB22B5A74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82" name="Text Box 14">
          <a:extLst>
            <a:ext uri="{FF2B5EF4-FFF2-40B4-BE49-F238E27FC236}">
              <a16:creationId xmlns:a16="http://schemas.microsoft.com/office/drawing/2014/main" id="{7E885D2D-6EF1-46E2-AFAF-4EBD4A370E0D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92801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D18914B2-4FA1-4403-81BC-6BA9D0E5E694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84" name="Text Box 16">
          <a:extLst>
            <a:ext uri="{FF2B5EF4-FFF2-40B4-BE49-F238E27FC236}">
              <a16:creationId xmlns:a16="http://schemas.microsoft.com/office/drawing/2014/main" id="{D2F062CC-2FE7-4574-9ED3-8027B2965D68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23811</xdr:rowOff>
    </xdr:to>
    <xdr:sp macro="" textlink="">
      <xdr:nvSpPr>
        <xdr:cNvPr id="2285" name="Text Box 17">
          <a:extLst>
            <a:ext uri="{FF2B5EF4-FFF2-40B4-BE49-F238E27FC236}">
              <a16:creationId xmlns:a16="http://schemas.microsoft.com/office/drawing/2014/main" id="{E9BB2FD7-3CFE-420E-8DE8-8E3C0F2ED59C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86" name="Text Box 18">
          <a:extLst>
            <a:ext uri="{FF2B5EF4-FFF2-40B4-BE49-F238E27FC236}">
              <a16:creationId xmlns:a16="http://schemas.microsoft.com/office/drawing/2014/main" id="{B3875217-2D67-4A2B-8CDB-04A94F3B0427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87" name="Text Box 19">
          <a:extLst>
            <a:ext uri="{FF2B5EF4-FFF2-40B4-BE49-F238E27FC236}">
              <a16:creationId xmlns:a16="http://schemas.microsoft.com/office/drawing/2014/main" id="{4EF25B55-8BAB-494B-8BC8-B1B936EC4DA8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4753106-699C-4E89-87BB-F54B71223511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89" name="Text Box 21">
          <a:extLst>
            <a:ext uri="{FF2B5EF4-FFF2-40B4-BE49-F238E27FC236}">
              <a16:creationId xmlns:a16="http://schemas.microsoft.com/office/drawing/2014/main" id="{D5803BE8-C56A-4A62-8A97-30768E619582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90" name="Text Box 22">
          <a:extLst>
            <a:ext uri="{FF2B5EF4-FFF2-40B4-BE49-F238E27FC236}">
              <a16:creationId xmlns:a16="http://schemas.microsoft.com/office/drawing/2014/main" id="{0928342C-97AD-4B38-A27B-1C4A3CD11B0C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6</xdr:row>
      <xdr:rowOff>14286</xdr:rowOff>
    </xdr:to>
    <xdr:sp macro="" textlink="">
      <xdr:nvSpPr>
        <xdr:cNvPr id="2291" name="Text Box 23">
          <a:extLst>
            <a:ext uri="{FF2B5EF4-FFF2-40B4-BE49-F238E27FC236}">
              <a16:creationId xmlns:a16="http://schemas.microsoft.com/office/drawing/2014/main" id="{8506A7CB-5DA6-4AF4-8FB0-B9CDE0F57F16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A463D58A-9CAC-4105-8105-1AA32FBEC85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3B6236A1-F7C1-4D3D-B53D-EF16D4D0FA0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F6B0BD74-8BD4-4FE8-8B7C-57E50DB94F3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295" name="Text Box 9">
          <a:extLst>
            <a:ext uri="{FF2B5EF4-FFF2-40B4-BE49-F238E27FC236}">
              <a16:creationId xmlns:a16="http://schemas.microsoft.com/office/drawing/2014/main" id="{FA5A4023-642B-43D2-9B25-9946780F6B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296" name="Text Box 10">
          <a:extLst>
            <a:ext uri="{FF2B5EF4-FFF2-40B4-BE49-F238E27FC236}">
              <a16:creationId xmlns:a16="http://schemas.microsoft.com/office/drawing/2014/main" id="{D3DFF5CF-6EEE-412D-9B22-1DF646D8351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297" name="Text Box 11">
          <a:extLst>
            <a:ext uri="{FF2B5EF4-FFF2-40B4-BE49-F238E27FC236}">
              <a16:creationId xmlns:a16="http://schemas.microsoft.com/office/drawing/2014/main" id="{82514082-BC75-41A4-A01A-F777FE3D71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298" name="Text Box 12">
          <a:extLst>
            <a:ext uri="{FF2B5EF4-FFF2-40B4-BE49-F238E27FC236}">
              <a16:creationId xmlns:a16="http://schemas.microsoft.com/office/drawing/2014/main" id="{A1B731A6-642F-4AB5-A17C-C671E8F2B4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299" name="Text Box 13">
          <a:extLst>
            <a:ext uri="{FF2B5EF4-FFF2-40B4-BE49-F238E27FC236}">
              <a16:creationId xmlns:a16="http://schemas.microsoft.com/office/drawing/2014/main" id="{A9869EB8-131F-4621-92DE-B1C29D120C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300" name="Text Box 14">
          <a:extLst>
            <a:ext uri="{FF2B5EF4-FFF2-40B4-BE49-F238E27FC236}">
              <a16:creationId xmlns:a16="http://schemas.microsoft.com/office/drawing/2014/main" id="{BA42F994-2895-42C5-9958-B27A90A6DA4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766C6F7B-96E3-4D4B-A7A8-2336A1C1485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302" name="Text Box 16">
          <a:extLst>
            <a:ext uri="{FF2B5EF4-FFF2-40B4-BE49-F238E27FC236}">
              <a16:creationId xmlns:a16="http://schemas.microsoft.com/office/drawing/2014/main" id="{575DA025-D46E-410C-B4CF-BC52C65C55A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303" name="Text Box 17">
          <a:extLst>
            <a:ext uri="{FF2B5EF4-FFF2-40B4-BE49-F238E27FC236}">
              <a16:creationId xmlns:a16="http://schemas.microsoft.com/office/drawing/2014/main" id="{1DA18F8C-FD6D-4867-A16C-07D02ECF802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304" name="Text Box 18">
          <a:extLst>
            <a:ext uri="{FF2B5EF4-FFF2-40B4-BE49-F238E27FC236}">
              <a16:creationId xmlns:a16="http://schemas.microsoft.com/office/drawing/2014/main" id="{1E9AABD5-AF56-4A4F-88F1-9076622F336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305" name="Text Box 19">
          <a:extLst>
            <a:ext uri="{FF2B5EF4-FFF2-40B4-BE49-F238E27FC236}">
              <a16:creationId xmlns:a16="http://schemas.microsoft.com/office/drawing/2014/main" id="{26E24646-193B-40B6-92D7-69F37831DF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306" name="Text Box 20">
          <a:extLst>
            <a:ext uri="{FF2B5EF4-FFF2-40B4-BE49-F238E27FC236}">
              <a16:creationId xmlns:a16="http://schemas.microsoft.com/office/drawing/2014/main" id="{07FD6839-2AFF-43CD-B807-3A8E6212ABC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307" name="Text Box 21">
          <a:extLst>
            <a:ext uri="{FF2B5EF4-FFF2-40B4-BE49-F238E27FC236}">
              <a16:creationId xmlns:a16="http://schemas.microsoft.com/office/drawing/2014/main" id="{0C25C6E8-AC1D-4CB3-B82B-42EDA2B506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08" name="Text Box 7">
          <a:extLst>
            <a:ext uri="{FF2B5EF4-FFF2-40B4-BE49-F238E27FC236}">
              <a16:creationId xmlns:a16="http://schemas.microsoft.com/office/drawing/2014/main" id="{BC76932B-E2F0-458C-9FE7-D9E3104B1A7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A17C3DD4-6A0B-439F-88D7-5411DB63158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id="{0033D19E-C795-4E12-9692-26EE06A0B1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11" name="Text Box 11">
          <a:extLst>
            <a:ext uri="{FF2B5EF4-FFF2-40B4-BE49-F238E27FC236}">
              <a16:creationId xmlns:a16="http://schemas.microsoft.com/office/drawing/2014/main" id="{023FCCBB-D9A7-4D1B-B3DF-5104FC0E31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12" name="Text Box 12">
          <a:extLst>
            <a:ext uri="{FF2B5EF4-FFF2-40B4-BE49-F238E27FC236}">
              <a16:creationId xmlns:a16="http://schemas.microsoft.com/office/drawing/2014/main" id="{A59BD9C4-71FD-4096-A4CB-51244C9ACA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13" name="Text Box 13">
          <a:extLst>
            <a:ext uri="{FF2B5EF4-FFF2-40B4-BE49-F238E27FC236}">
              <a16:creationId xmlns:a16="http://schemas.microsoft.com/office/drawing/2014/main" id="{F28E7A14-1FEE-43DE-9832-E85DEF9AB97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14" name="Text Box 14">
          <a:extLst>
            <a:ext uri="{FF2B5EF4-FFF2-40B4-BE49-F238E27FC236}">
              <a16:creationId xmlns:a16="http://schemas.microsoft.com/office/drawing/2014/main" id="{844CF58C-BE27-4FE7-B733-7631732982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15" name="Text Box 16">
          <a:extLst>
            <a:ext uri="{FF2B5EF4-FFF2-40B4-BE49-F238E27FC236}">
              <a16:creationId xmlns:a16="http://schemas.microsoft.com/office/drawing/2014/main" id="{71127026-867C-4089-B5F3-39848B26E3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16" name="Text Box 17">
          <a:extLst>
            <a:ext uri="{FF2B5EF4-FFF2-40B4-BE49-F238E27FC236}">
              <a16:creationId xmlns:a16="http://schemas.microsoft.com/office/drawing/2014/main" id="{9FE18CB5-7FC1-4C77-9756-DF84E7F5B01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17" name="Text Box 18">
          <a:extLst>
            <a:ext uri="{FF2B5EF4-FFF2-40B4-BE49-F238E27FC236}">
              <a16:creationId xmlns:a16="http://schemas.microsoft.com/office/drawing/2014/main" id="{0B6277AD-15A7-4D98-B2EE-D4038AE4C95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18" name="Text Box 19">
          <a:extLst>
            <a:ext uri="{FF2B5EF4-FFF2-40B4-BE49-F238E27FC236}">
              <a16:creationId xmlns:a16="http://schemas.microsoft.com/office/drawing/2014/main" id="{BCCB1A0E-DC44-452C-BB14-087C06FB6F2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19" name="Text Box 20">
          <a:extLst>
            <a:ext uri="{FF2B5EF4-FFF2-40B4-BE49-F238E27FC236}">
              <a16:creationId xmlns:a16="http://schemas.microsoft.com/office/drawing/2014/main" id="{FAF9C1C0-8B8B-47D5-8667-C41BC4FF688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20" name="Text Box 21">
          <a:extLst>
            <a:ext uri="{FF2B5EF4-FFF2-40B4-BE49-F238E27FC236}">
              <a16:creationId xmlns:a16="http://schemas.microsoft.com/office/drawing/2014/main" id="{06C6AF05-D9E6-4EC9-9417-9B891C43AD5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21" name="Text Box 22">
          <a:extLst>
            <a:ext uri="{FF2B5EF4-FFF2-40B4-BE49-F238E27FC236}">
              <a16:creationId xmlns:a16="http://schemas.microsoft.com/office/drawing/2014/main" id="{DD2B1918-2C31-412E-A4DA-89D4A32C05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22" name="Text Box 23">
          <a:extLst>
            <a:ext uri="{FF2B5EF4-FFF2-40B4-BE49-F238E27FC236}">
              <a16:creationId xmlns:a16="http://schemas.microsoft.com/office/drawing/2014/main" id="{5D7DA98D-C23E-4632-8404-C959290EE69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23" name="Text Box 6">
          <a:extLst>
            <a:ext uri="{FF2B5EF4-FFF2-40B4-BE49-F238E27FC236}">
              <a16:creationId xmlns:a16="http://schemas.microsoft.com/office/drawing/2014/main" id="{D2C0AA65-E9A3-4D9D-A092-24B5EB98315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24" name="Text Box 7">
          <a:extLst>
            <a:ext uri="{FF2B5EF4-FFF2-40B4-BE49-F238E27FC236}">
              <a16:creationId xmlns:a16="http://schemas.microsoft.com/office/drawing/2014/main" id="{0DCBD130-6211-40A1-B4C5-2C16AF62BC9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25" name="Text Box 8">
          <a:extLst>
            <a:ext uri="{FF2B5EF4-FFF2-40B4-BE49-F238E27FC236}">
              <a16:creationId xmlns:a16="http://schemas.microsoft.com/office/drawing/2014/main" id="{077EA7E4-DF57-4F5F-915A-54985303406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26" name="Text Box 9">
          <a:extLst>
            <a:ext uri="{FF2B5EF4-FFF2-40B4-BE49-F238E27FC236}">
              <a16:creationId xmlns:a16="http://schemas.microsoft.com/office/drawing/2014/main" id="{F491F254-D13B-4145-9293-8CBDF422E60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27" name="Text Box 10">
          <a:extLst>
            <a:ext uri="{FF2B5EF4-FFF2-40B4-BE49-F238E27FC236}">
              <a16:creationId xmlns:a16="http://schemas.microsoft.com/office/drawing/2014/main" id="{4569DC2F-A395-48B1-A968-60A468E516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28" name="Text Box 11">
          <a:extLst>
            <a:ext uri="{FF2B5EF4-FFF2-40B4-BE49-F238E27FC236}">
              <a16:creationId xmlns:a16="http://schemas.microsoft.com/office/drawing/2014/main" id="{214DD472-6BDF-4D10-91A0-5F62014DEF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29" name="Text Box 12">
          <a:extLst>
            <a:ext uri="{FF2B5EF4-FFF2-40B4-BE49-F238E27FC236}">
              <a16:creationId xmlns:a16="http://schemas.microsoft.com/office/drawing/2014/main" id="{99690BEC-1839-48DB-9BAF-A3D8D998B7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30" name="Text Box 13">
          <a:extLst>
            <a:ext uri="{FF2B5EF4-FFF2-40B4-BE49-F238E27FC236}">
              <a16:creationId xmlns:a16="http://schemas.microsoft.com/office/drawing/2014/main" id="{E3FA45FB-7387-48B8-ACEB-41E0364E73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31" name="Text Box 14">
          <a:extLst>
            <a:ext uri="{FF2B5EF4-FFF2-40B4-BE49-F238E27FC236}">
              <a16:creationId xmlns:a16="http://schemas.microsoft.com/office/drawing/2014/main" id="{C5173CD5-1FFD-4535-AC48-BBE6A2A6C01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36D8CB85-3F61-4468-81B4-ABE7B52A75D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33" name="Text Box 16">
          <a:extLst>
            <a:ext uri="{FF2B5EF4-FFF2-40B4-BE49-F238E27FC236}">
              <a16:creationId xmlns:a16="http://schemas.microsoft.com/office/drawing/2014/main" id="{6D82AC78-50BE-4F76-97DB-95E45918D5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34" name="Text Box 17">
          <a:extLst>
            <a:ext uri="{FF2B5EF4-FFF2-40B4-BE49-F238E27FC236}">
              <a16:creationId xmlns:a16="http://schemas.microsoft.com/office/drawing/2014/main" id="{FA2FCF58-FE24-4DD1-B0B5-144913A9CDE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35" name="Text Box 18">
          <a:extLst>
            <a:ext uri="{FF2B5EF4-FFF2-40B4-BE49-F238E27FC236}">
              <a16:creationId xmlns:a16="http://schemas.microsoft.com/office/drawing/2014/main" id="{CB5E15C9-8FDC-41FB-94B8-F809A07FCA7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36" name="Text Box 19">
          <a:extLst>
            <a:ext uri="{FF2B5EF4-FFF2-40B4-BE49-F238E27FC236}">
              <a16:creationId xmlns:a16="http://schemas.microsoft.com/office/drawing/2014/main" id="{47D77311-F8C0-482B-A780-399551DDEF6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37" name="Text Box 20">
          <a:extLst>
            <a:ext uri="{FF2B5EF4-FFF2-40B4-BE49-F238E27FC236}">
              <a16:creationId xmlns:a16="http://schemas.microsoft.com/office/drawing/2014/main" id="{90F0EB17-FC14-4565-A3A2-1630F6350F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38" name="Text Box 21">
          <a:extLst>
            <a:ext uri="{FF2B5EF4-FFF2-40B4-BE49-F238E27FC236}">
              <a16:creationId xmlns:a16="http://schemas.microsoft.com/office/drawing/2014/main" id="{1F6C8030-45EE-42B5-91FB-B0BBAB179F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39" name="Text Box 22">
          <a:extLst>
            <a:ext uri="{FF2B5EF4-FFF2-40B4-BE49-F238E27FC236}">
              <a16:creationId xmlns:a16="http://schemas.microsoft.com/office/drawing/2014/main" id="{E6991AB7-C6FE-436E-A913-ADE3BCDA03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40" name="Text Box 23">
          <a:extLst>
            <a:ext uri="{FF2B5EF4-FFF2-40B4-BE49-F238E27FC236}">
              <a16:creationId xmlns:a16="http://schemas.microsoft.com/office/drawing/2014/main" id="{5312D87E-50AF-464F-9BA1-465DB83AF5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34D1A762-5A4C-430F-A92D-3FC5C7DEB2D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42" name="Text Box 8">
          <a:extLst>
            <a:ext uri="{FF2B5EF4-FFF2-40B4-BE49-F238E27FC236}">
              <a16:creationId xmlns:a16="http://schemas.microsoft.com/office/drawing/2014/main" id="{A8A336C1-1724-4ABF-A99B-8ADC08B982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43" name="Text Box 9">
          <a:extLst>
            <a:ext uri="{FF2B5EF4-FFF2-40B4-BE49-F238E27FC236}">
              <a16:creationId xmlns:a16="http://schemas.microsoft.com/office/drawing/2014/main" id="{A0A27100-47EF-4511-BF72-72C71E17226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44" name="Text Box 10">
          <a:extLst>
            <a:ext uri="{FF2B5EF4-FFF2-40B4-BE49-F238E27FC236}">
              <a16:creationId xmlns:a16="http://schemas.microsoft.com/office/drawing/2014/main" id="{3B971D39-7C62-493F-9D01-D813051B58B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45" name="Text Box 11">
          <a:extLst>
            <a:ext uri="{FF2B5EF4-FFF2-40B4-BE49-F238E27FC236}">
              <a16:creationId xmlns:a16="http://schemas.microsoft.com/office/drawing/2014/main" id="{F942CEA1-F999-4902-A73F-1DE9EBB9A61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46" name="Text Box 12">
          <a:extLst>
            <a:ext uri="{FF2B5EF4-FFF2-40B4-BE49-F238E27FC236}">
              <a16:creationId xmlns:a16="http://schemas.microsoft.com/office/drawing/2014/main" id="{2981C39C-A07A-4CD7-9349-72CF72CF82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47" name="Text Box 13">
          <a:extLst>
            <a:ext uri="{FF2B5EF4-FFF2-40B4-BE49-F238E27FC236}">
              <a16:creationId xmlns:a16="http://schemas.microsoft.com/office/drawing/2014/main" id="{647904F1-F08D-4C97-BBE7-9A4802213B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565EBD7C-3692-41A3-8C14-B7F8DF8820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8860B0AF-A6F4-4B7D-B7F9-8B3535000ED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50" name="Text Box 17">
          <a:extLst>
            <a:ext uri="{FF2B5EF4-FFF2-40B4-BE49-F238E27FC236}">
              <a16:creationId xmlns:a16="http://schemas.microsoft.com/office/drawing/2014/main" id="{37F4D711-5BB3-4DBF-B0F2-DAED3191308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51" name="Text Box 18">
          <a:extLst>
            <a:ext uri="{FF2B5EF4-FFF2-40B4-BE49-F238E27FC236}">
              <a16:creationId xmlns:a16="http://schemas.microsoft.com/office/drawing/2014/main" id="{0197AB5F-B062-4E17-9A18-B31009DD2C3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52" name="Text Box 19">
          <a:extLst>
            <a:ext uri="{FF2B5EF4-FFF2-40B4-BE49-F238E27FC236}">
              <a16:creationId xmlns:a16="http://schemas.microsoft.com/office/drawing/2014/main" id="{C2AFF2BD-9869-4577-823F-F8069E4DDED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53" name="Text Box 20">
          <a:extLst>
            <a:ext uri="{FF2B5EF4-FFF2-40B4-BE49-F238E27FC236}">
              <a16:creationId xmlns:a16="http://schemas.microsoft.com/office/drawing/2014/main" id="{1C5C493B-B6E2-48A9-86FB-621DC2762D5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54" name="Text Box 21">
          <a:extLst>
            <a:ext uri="{FF2B5EF4-FFF2-40B4-BE49-F238E27FC236}">
              <a16:creationId xmlns:a16="http://schemas.microsoft.com/office/drawing/2014/main" id="{D8211DC8-1CAF-438E-B360-E9CC1E6260B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E6049378-0336-44DB-B4AA-67F5EA503FD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AFBCD4F0-155F-4640-B1A8-1FFAD6CF35E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57" name="Text Box 6">
          <a:extLst>
            <a:ext uri="{FF2B5EF4-FFF2-40B4-BE49-F238E27FC236}">
              <a16:creationId xmlns:a16="http://schemas.microsoft.com/office/drawing/2014/main" id="{50B2676E-ED14-4D37-AEBB-B81041736D2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58" name="Text Box 7">
          <a:extLst>
            <a:ext uri="{FF2B5EF4-FFF2-40B4-BE49-F238E27FC236}">
              <a16:creationId xmlns:a16="http://schemas.microsoft.com/office/drawing/2014/main" id="{64B42BF1-8918-44CD-AE5E-EDC2E59AF7D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59" name="Text Box 8">
          <a:extLst>
            <a:ext uri="{FF2B5EF4-FFF2-40B4-BE49-F238E27FC236}">
              <a16:creationId xmlns:a16="http://schemas.microsoft.com/office/drawing/2014/main" id="{927122FE-B5CB-4555-8ED3-44D6FBB47DF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60" name="Text Box 9">
          <a:extLst>
            <a:ext uri="{FF2B5EF4-FFF2-40B4-BE49-F238E27FC236}">
              <a16:creationId xmlns:a16="http://schemas.microsoft.com/office/drawing/2014/main" id="{B325547F-A125-414C-B46C-D33E4319378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61" name="Text Box 10">
          <a:extLst>
            <a:ext uri="{FF2B5EF4-FFF2-40B4-BE49-F238E27FC236}">
              <a16:creationId xmlns:a16="http://schemas.microsoft.com/office/drawing/2014/main" id="{13F3ED71-7BB4-4E2F-BDB2-3A2D84F31FC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62" name="Text Box 11">
          <a:extLst>
            <a:ext uri="{FF2B5EF4-FFF2-40B4-BE49-F238E27FC236}">
              <a16:creationId xmlns:a16="http://schemas.microsoft.com/office/drawing/2014/main" id="{74B847B9-96BB-47B2-A7D2-A33F33FD0C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63" name="Text Box 12">
          <a:extLst>
            <a:ext uri="{FF2B5EF4-FFF2-40B4-BE49-F238E27FC236}">
              <a16:creationId xmlns:a16="http://schemas.microsoft.com/office/drawing/2014/main" id="{881A12B1-92CD-4029-A84C-08179D2C24F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64" name="Text Box 13">
          <a:extLst>
            <a:ext uri="{FF2B5EF4-FFF2-40B4-BE49-F238E27FC236}">
              <a16:creationId xmlns:a16="http://schemas.microsoft.com/office/drawing/2014/main" id="{AFF92606-6D43-4825-9937-F9D9B68D378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65" name="Text Box 14">
          <a:extLst>
            <a:ext uri="{FF2B5EF4-FFF2-40B4-BE49-F238E27FC236}">
              <a16:creationId xmlns:a16="http://schemas.microsoft.com/office/drawing/2014/main" id="{402736B7-9559-4A6D-8F34-F8AC9577A0D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879181B6-1D66-48CF-B25B-76675D06D0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B43AE1B5-EFA8-4D15-B1B2-7DB7CA25BEC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368" name="Text Box 17">
          <a:extLst>
            <a:ext uri="{FF2B5EF4-FFF2-40B4-BE49-F238E27FC236}">
              <a16:creationId xmlns:a16="http://schemas.microsoft.com/office/drawing/2014/main" id="{6742B4E7-3990-451F-9663-00276A76031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69" name="Text Box 18">
          <a:extLst>
            <a:ext uri="{FF2B5EF4-FFF2-40B4-BE49-F238E27FC236}">
              <a16:creationId xmlns:a16="http://schemas.microsoft.com/office/drawing/2014/main" id="{1315DF32-1EB6-4694-9FE6-FDA94CD4B46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70" name="Text Box 19">
          <a:extLst>
            <a:ext uri="{FF2B5EF4-FFF2-40B4-BE49-F238E27FC236}">
              <a16:creationId xmlns:a16="http://schemas.microsoft.com/office/drawing/2014/main" id="{26E46A8D-C096-4FC7-BD74-6B5852B74F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71" name="Text Box 20">
          <a:extLst>
            <a:ext uri="{FF2B5EF4-FFF2-40B4-BE49-F238E27FC236}">
              <a16:creationId xmlns:a16="http://schemas.microsoft.com/office/drawing/2014/main" id="{BBBC566C-FB46-4443-B6C0-3C6FBAE71E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72" name="Text Box 21">
          <a:extLst>
            <a:ext uri="{FF2B5EF4-FFF2-40B4-BE49-F238E27FC236}">
              <a16:creationId xmlns:a16="http://schemas.microsoft.com/office/drawing/2014/main" id="{26AC93E0-3E9E-4C1F-82A9-82817F9EDB5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ED8FADBF-F01B-4D2E-8843-25E2B10F4D5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374" name="Text Box 23">
          <a:extLst>
            <a:ext uri="{FF2B5EF4-FFF2-40B4-BE49-F238E27FC236}">
              <a16:creationId xmlns:a16="http://schemas.microsoft.com/office/drawing/2014/main" id="{F59F35C3-7BB6-4D9D-A789-B18BEDB6AD5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375" name="Text Box 7">
          <a:extLst>
            <a:ext uri="{FF2B5EF4-FFF2-40B4-BE49-F238E27FC236}">
              <a16:creationId xmlns:a16="http://schemas.microsoft.com/office/drawing/2014/main" id="{E9F653D0-2AA1-44B5-947D-FB9D0DED098B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76" name="Text Box 8">
          <a:extLst>
            <a:ext uri="{FF2B5EF4-FFF2-40B4-BE49-F238E27FC236}">
              <a16:creationId xmlns:a16="http://schemas.microsoft.com/office/drawing/2014/main" id="{D49FF32D-E5AD-4972-86BE-B7BB11062DB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77" name="Text Box 9">
          <a:extLst>
            <a:ext uri="{FF2B5EF4-FFF2-40B4-BE49-F238E27FC236}">
              <a16:creationId xmlns:a16="http://schemas.microsoft.com/office/drawing/2014/main" id="{AE3B5928-78D7-4194-9FED-BECCACE31C8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78" name="Text Box 10">
          <a:extLst>
            <a:ext uri="{FF2B5EF4-FFF2-40B4-BE49-F238E27FC236}">
              <a16:creationId xmlns:a16="http://schemas.microsoft.com/office/drawing/2014/main" id="{1A106A99-81A8-45F9-B826-CD333F7166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79" name="Text Box 11">
          <a:extLst>
            <a:ext uri="{FF2B5EF4-FFF2-40B4-BE49-F238E27FC236}">
              <a16:creationId xmlns:a16="http://schemas.microsoft.com/office/drawing/2014/main" id="{D69777D2-B4A2-4B16-861F-7D9D7C5D8F3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80" name="Text Box 12">
          <a:extLst>
            <a:ext uri="{FF2B5EF4-FFF2-40B4-BE49-F238E27FC236}">
              <a16:creationId xmlns:a16="http://schemas.microsoft.com/office/drawing/2014/main" id="{18318048-0327-481F-9862-5F00752F14C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81" name="Text Box 13">
          <a:extLst>
            <a:ext uri="{FF2B5EF4-FFF2-40B4-BE49-F238E27FC236}">
              <a16:creationId xmlns:a16="http://schemas.microsoft.com/office/drawing/2014/main" id="{E21BEDD9-2064-497A-B6E7-1BAAFF4F0DE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82" name="Text Box 14">
          <a:extLst>
            <a:ext uri="{FF2B5EF4-FFF2-40B4-BE49-F238E27FC236}">
              <a16:creationId xmlns:a16="http://schemas.microsoft.com/office/drawing/2014/main" id="{6AC919E8-2345-4425-878E-5BEFDB3D010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id="{EA1051E7-E63F-4563-B5BB-ED5BE3AC40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384" name="Text Box 17">
          <a:extLst>
            <a:ext uri="{FF2B5EF4-FFF2-40B4-BE49-F238E27FC236}">
              <a16:creationId xmlns:a16="http://schemas.microsoft.com/office/drawing/2014/main" id="{39C89E14-DC9A-4B74-AE4B-7FFB91E037F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85" name="Text Box 18">
          <a:extLst>
            <a:ext uri="{FF2B5EF4-FFF2-40B4-BE49-F238E27FC236}">
              <a16:creationId xmlns:a16="http://schemas.microsoft.com/office/drawing/2014/main" id="{D0E69F7A-719E-4124-812A-77FC098B22D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86" name="Text Box 19">
          <a:extLst>
            <a:ext uri="{FF2B5EF4-FFF2-40B4-BE49-F238E27FC236}">
              <a16:creationId xmlns:a16="http://schemas.microsoft.com/office/drawing/2014/main" id="{70FDE3FD-FB4E-47B2-B57B-84A61AC6F91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87" name="Text Box 20">
          <a:extLst>
            <a:ext uri="{FF2B5EF4-FFF2-40B4-BE49-F238E27FC236}">
              <a16:creationId xmlns:a16="http://schemas.microsoft.com/office/drawing/2014/main" id="{0E4D2164-D656-4058-9863-ECC80851D65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88" name="Text Box 21">
          <a:extLst>
            <a:ext uri="{FF2B5EF4-FFF2-40B4-BE49-F238E27FC236}">
              <a16:creationId xmlns:a16="http://schemas.microsoft.com/office/drawing/2014/main" id="{48D0BD0C-9018-4252-B9AC-6DD1AB1872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89" name="Text Box 22">
          <a:extLst>
            <a:ext uri="{FF2B5EF4-FFF2-40B4-BE49-F238E27FC236}">
              <a16:creationId xmlns:a16="http://schemas.microsoft.com/office/drawing/2014/main" id="{3E5B47C0-A9B4-4B6C-9406-55C977934E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390" name="Text Box 23">
          <a:extLst>
            <a:ext uri="{FF2B5EF4-FFF2-40B4-BE49-F238E27FC236}">
              <a16:creationId xmlns:a16="http://schemas.microsoft.com/office/drawing/2014/main" id="{A2B8F681-B30D-451F-8288-F649C4852D9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91" name="Text Box 6">
          <a:extLst>
            <a:ext uri="{FF2B5EF4-FFF2-40B4-BE49-F238E27FC236}">
              <a16:creationId xmlns:a16="http://schemas.microsoft.com/office/drawing/2014/main" id="{292DA409-0EF9-4A71-BFA6-7EB51DBBA41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64719885-BD8C-40C7-9D72-E9BCF4597291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93" name="Text Box 8">
          <a:extLst>
            <a:ext uri="{FF2B5EF4-FFF2-40B4-BE49-F238E27FC236}">
              <a16:creationId xmlns:a16="http://schemas.microsoft.com/office/drawing/2014/main" id="{9BF39BD3-F2BF-4DBD-A8CF-E7539A6A58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394" name="Text Box 9">
          <a:extLst>
            <a:ext uri="{FF2B5EF4-FFF2-40B4-BE49-F238E27FC236}">
              <a16:creationId xmlns:a16="http://schemas.microsoft.com/office/drawing/2014/main" id="{8524DCA2-40F9-45EE-B043-3A19A0DF171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95" name="Text Box 10">
          <a:extLst>
            <a:ext uri="{FF2B5EF4-FFF2-40B4-BE49-F238E27FC236}">
              <a16:creationId xmlns:a16="http://schemas.microsoft.com/office/drawing/2014/main" id="{14B57FCC-C32E-41A5-892B-762F1D39CD7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96" name="Text Box 11">
          <a:extLst>
            <a:ext uri="{FF2B5EF4-FFF2-40B4-BE49-F238E27FC236}">
              <a16:creationId xmlns:a16="http://schemas.microsoft.com/office/drawing/2014/main" id="{8EF3BE7B-3875-4354-BB4C-A4B2B992EC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97" name="Text Box 12">
          <a:extLst>
            <a:ext uri="{FF2B5EF4-FFF2-40B4-BE49-F238E27FC236}">
              <a16:creationId xmlns:a16="http://schemas.microsoft.com/office/drawing/2014/main" id="{CF3E77DB-B2BD-438A-BAD5-647901CD343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98" name="Text Box 13">
          <a:extLst>
            <a:ext uri="{FF2B5EF4-FFF2-40B4-BE49-F238E27FC236}">
              <a16:creationId xmlns:a16="http://schemas.microsoft.com/office/drawing/2014/main" id="{33B3ECEE-8F37-41F4-91F3-EF043C238D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399" name="Text Box 14">
          <a:extLst>
            <a:ext uri="{FF2B5EF4-FFF2-40B4-BE49-F238E27FC236}">
              <a16:creationId xmlns:a16="http://schemas.microsoft.com/office/drawing/2014/main" id="{6368596F-DB07-419B-AF26-6DF9E28FDA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373724D8-D974-41B7-AD3B-6BD2C9FCF54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1" name="Text Box 16">
          <a:extLst>
            <a:ext uri="{FF2B5EF4-FFF2-40B4-BE49-F238E27FC236}">
              <a16:creationId xmlns:a16="http://schemas.microsoft.com/office/drawing/2014/main" id="{F328DBD0-9B9D-45E2-8443-CDC1C68DF3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402" name="Text Box 17">
          <a:extLst>
            <a:ext uri="{FF2B5EF4-FFF2-40B4-BE49-F238E27FC236}">
              <a16:creationId xmlns:a16="http://schemas.microsoft.com/office/drawing/2014/main" id="{94128606-5889-4F04-A36E-67AF0BB1D49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3" name="Text Box 18">
          <a:extLst>
            <a:ext uri="{FF2B5EF4-FFF2-40B4-BE49-F238E27FC236}">
              <a16:creationId xmlns:a16="http://schemas.microsoft.com/office/drawing/2014/main" id="{C07C5909-6B8B-44A3-A283-A2EA863970C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4" name="Text Box 19">
          <a:extLst>
            <a:ext uri="{FF2B5EF4-FFF2-40B4-BE49-F238E27FC236}">
              <a16:creationId xmlns:a16="http://schemas.microsoft.com/office/drawing/2014/main" id="{314538D9-AA19-417D-8C32-4BB2789C1E9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6CAFD134-EC70-457D-8A36-97F1B1AE4EA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B5D9F704-3BE6-49CB-B619-7E02B45102E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7" name="Text Box 22">
          <a:extLst>
            <a:ext uri="{FF2B5EF4-FFF2-40B4-BE49-F238E27FC236}">
              <a16:creationId xmlns:a16="http://schemas.microsoft.com/office/drawing/2014/main" id="{61E7B132-A321-456B-AF86-36A5F175027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08" name="Text Box 23">
          <a:extLst>
            <a:ext uri="{FF2B5EF4-FFF2-40B4-BE49-F238E27FC236}">
              <a16:creationId xmlns:a16="http://schemas.microsoft.com/office/drawing/2014/main" id="{5A226AB9-0724-4CBD-B793-B547CF15FC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23F0DD33-BFD7-4758-BF31-F8119746209F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10" name="Text Box 8">
          <a:extLst>
            <a:ext uri="{FF2B5EF4-FFF2-40B4-BE49-F238E27FC236}">
              <a16:creationId xmlns:a16="http://schemas.microsoft.com/office/drawing/2014/main" id="{61F48DB1-5424-48C3-A1B3-ACCFDF6370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411" name="Text Box 9">
          <a:extLst>
            <a:ext uri="{FF2B5EF4-FFF2-40B4-BE49-F238E27FC236}">
              <a16:creationId xmlns:a16="http://schemas.microsoft.com/office/drawing/2014/main" id="{46451ACC-FC33-4404-A5ED-8008F80AF55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12" name="Text Box 10">
          <a:extLst>
            <a:ext uri="{FF2B5EF4-FFF2-40B4-BE49-F238E27FC236}">
              <a16:creationId xmlns:a16="http://schemas.microsoft.com/office/drawing/2014/main" id="{7FFC0053-B4F0-480A-893E-4BE065550F3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13" name="Text Box 11">
          <a:extLst>
            <a:ext uri="{FF2B5EF4-FFF2-40B4-BE49-F238E27FC236}">
              <a16:creationId xmlns:a16="http://schemas.microsoft.com/office/drawing/2014/main" id="{0ECE6C34-AB3B-4AE2-B643-9EC28B533D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14" name="Text Box 12">
          <a:extLst>
            <a:ext uri="{FF2B5EF4-FFF2-40B4-BE49-F238E27FC236}">
              <a16:creationId xmlns:a16="http://schemas.microsoft.com/office/drawing/2014/main" id="{A4D5BDC9-FEC5-41BF-A085-857C9307E96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15" name="Text Box 13">
          <a:extLst>
            <a:ext uri="{FF2B5EF4-FFF2-40B4-BE49-F238E27FC236}">
              <a16:creationId xmlns:a16="http://schemas.microsoft.com/office/drawing/2014/main" id="{1A28446C-0126-4D55-8661-B668A220E3B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16" name="Text Box 14">
          <a:extLst>
            <a:ext uri="{FF2B5EF4-FFF2-40B4-BE49-F238E27FC236}">
              <a16:creationId xmlns:a16="http://schemas.microsoft.com/office/drawing/2014/main" id="{89A8F33C-1EFC-452B-8877-C902848BCCB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79FF8E19-0F50-41C8-9417-FDE309DE876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3028EA49-CD95-4B93-8123-68505AF74A10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DE661879-8F05-440E-AE8D-278A0896CD0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C4A44B1E-6B5B-41A2-9011-6E9D3914530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E11BFE16-CE85-4360-8355-7C9F92839E0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BE20C8D4-32C3-489C-9032-D66EA9051C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EB728B90-70FD-4254-9E0B-ECFB1CEE926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901D00D1-169F-48E4-B4FE-D01D2FF674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425" name="Text Box 6">
          <a:extLst>
            <a:ext uri="{FF2B5EF4-FFF2-40B4-BE49-F238E27FC236}">
              <a16:creationId xmlns:a16="http://schemas.microsoft.com/office/drawing/2014/main" id="{3A195C9A-B6EB-4D3F-9E5E-786C1AE1E45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426" name="Text Box 7">
          <a:extLst>
            <a:ext uri="{FF2B5EF4-FFF2-40B4-BE49-F238E27FC236}">
              <a16:creationId xmlns:a16="http://schemas.microsoft.com/office/drawing/2014/main" id="{9A4A9F3F-7DFF-4614-A408-2537F8C3B9BA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27" name="Text Box 8">
          <a:extLst>
            <a:ext uri="{FF2B5EF4-FFF2-40B4-BE49-F238E27FC236}">
              <a16:creationId xmlns:a16="http://schemas.microsoft.com/office/drawing/2014/main" id="{0B4B7829-53E1-417B-B602-3C65B1E443A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428" name="Text Box 9">
          <a:extLst>
            <a:ext uri="{FF2B5EF4-FFF2-40B4-BE49-F238E27FC236}">
              <a16:creationId xmlns:a16="http://schemas.microsoft.com/office/drawing/2014/main" id="{605FCA1C-0AAA-470A-8372-5921C9706A3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29" name="Text Box 10">
          <a:extLst>
            <a:ext uri="{FF2B5EF4-FFF2-40B4-BE49-F238E27FC236}">
              <a16:creationId xmlns:a16="http://schemas.microsoft.com/office/drawing/2014/main" id="{8F64806D-07D4-486E-9688-433F0485743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30" name="Text Box 11">
          <a:extLst>
            <a:ext uri="{FF2B5EF4-FFF2-40B4-BE49-F238E27FC236}">
              <a16:creationId xmlns:a16="http://schemas.microsoft.com/office/drawing/2014/main" id="{85BDE1A5-77B7-4688-B6BE-267CD8D167C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4C09C1E4-9534-4050-B624-C31D4BA5C26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32" name="Text Box 13">
          <a:extLst>
            <a:ext uri="{FF2B5EF4-FFF2-40B4-BE49-F238E27FC236}">
              <a16:creationId xmlns:a16="http://schemas.microsoft.com/office/drawing/2014/main" id="{02C5E7FC-C843-47C5-AD2B-241CEACC5B4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33" name="Text Box 14">
          <a:extLst>
            <a:ext uri="{FF2B5EF4-FFF2-40B4-BE49-F238E27FC236}">
              <a16:creationId xmlns:a16="http://schemas.microsoft.com/office/drawing/2014/main" id="{C564C5E3-EFBC-476F-B8F3-CB356BD5DA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BCACD76A-08C3-4F7B-A9B2-3032CB4EA41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35" name="Text Box 16">
          <a:extLst>
            <a:ext uri="{FF2B5EF4-FFF2-40B4-BE49-F238E27FC236}">
              <a16:creationId xmlns:a16="http://schemas.microsoft.com/office/drawing/2014/main" id="{645E6CEB-B753-4D2E-8654-877A65D4D1B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436" name="Text Box 17">
          <a:extLst>
            <a:ext uri="{FF2B5EF4-FFF2-40B4-BE49-F238E27FC236}">
              <a16:creationId xmlns:a16="http://schemas.microsoft.com/office/drawing/2014/main" id="{DF63C349-ADDA-46CE-9456-78FD5B58BC0E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37" name="Text Box 18">
          <a:extLst>
            <a:ext uri="{FF2B5EF4-FFF2-40B4-BE49-F238E27FC236}">
              <a16:creationId xmlns:a16="http://schemas.microsoft.com/office/drawing/2014/main" id="{55945362-5909-4364-BB1B-E0770DD763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38" name="Text Box 19">
          <a:extLst>
            <a:ext uri="{FF2B5EF4-FFF2-40B4-BE49-F238E27FC236}">
              <a16:creationId xmlns:a16="http://schemas.microsoft.com/office/drawing/2014/main" id="{C12F2B69-F9A2-4923-8655-2AFA0AA20A9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39" name="Text Box 20">
          <a:extLst>
            <a:ext uri="{FF2B5EF4-FFF2-40B4-BE49-F238E27FC236}">
              <a16:creationId xmlns:a16="http://schemas.microsoft.com/office/drawing/2014/main" id="{49CAF198-958A-4D72-B52A-D71B4BAA5CF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40" name="Text Box 21">
          <a:extLst>
            <a:ext uri="{FF2B5EF4-FFF2-40B4-BE49-F238E27FC236}">
              <a16:creationId xmlns:a16="http://schemas.microsoft.com/office/drawing/2014/main" id="{FFEE3717-FCB1-46BC-9B05-53A47B4BBFD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41" name="Text Box 22">
          <a:extLst>
            <a:ext uri="{FF2B5EF4-FFF2-40B4-BE49-F238E27FC236}">
              <a16:creationId xmlns:a16="http://schemas.microsoft.com/office/drawing/2014/main" id="{F5E06EDB-F7E2-42F3-9E4E-1DFCDDED1D1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442" name="Text Box 23">
          <a:extLst>
            <a:ext uri="{FF2B5EF4-FFF2-40B4-BE49-F238E27FC236}">
              <a16:creationId xmlns:a16="http://schemas.microsoft.com/office/drawing/2014/main" id="{A0EFB3BE-503C-4A75-89D6-F28D62207AD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2443" name="Text Box 7">
          <a:extLst>
            <a:ext uri="{FF2B5EF4-FFF2-40B4-BE49-F238E27FC236}">
              <a16:creationId xmlns:a16="http://schemas.microsoft.com/office/drawing/2014/main" id="{FE0D3425-1C9C-4938-8A02-7C6594CBF4C0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44" name="Text Box 8">
          <a:extLst>
            <a:ext uri="{FF2B5EF4-FFF2-40B4-BE49-F238E27FC236}">
              <a16:creationId xmlns:a16="http://schemas.microsoft.com/office/drawing/2014/main" id="{335AA3DE-0561-43DE-B20D-D8B0C39582A3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171722</xdr:rowOff>
    </xdr:to>
    <xdr:sp macro="" textlink="">
      <xdr:nvSpPr>
        <xdr:cNvPr id="2445" name="Text Box 9">
          <a:extLst>
            <a:ext uri="{FF2B5EF4-FFF2-40B4-BE49-F238E27FC236}">
              <a16:creationId xmlns:a16="http://schemas.microsoft.com/office/drawing/2014/main" id="{EC0D70BB-FC87-4BDB-8944-811F0666E34F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46" name="Text Box 10">
          <a:extLst>
            <a:ext uri="{FF2B5EF4-FFF2-40B4-BE49-F238E27FC236}">
              <a16:creationId xmlns:a16="http://schemas.microsoft.com/office/drawing/2014/main" id="{10B73811-8120-44FE-B886-006C1F132801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47" name="Text Box 11">
          <a:extLst>
            <a:ext uri="{FF2B5EF4-FFF2-40B4-BE49-F238E27FC236}">
              <a16:creationId xmlns:a16="http://schemas.microsoft.com/office/drawing/2014/main" id="{528D91B3-5447-4FC1-A4BB-47A536FE0778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48" name="Text Box 12">
          <a:extLst>
            <a:ext uri="{FF2B5EF4-FFF2-40B4-BE49-F238E27FC236}">
              <a16:creationId xmlns:a16="http://schemas.microsoft.com/office/drawing/2014/main" id="{4F278464-5639-4DAC-A2EC-1726A6C7BD21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49" name="Text Box 13">
          <a:extLst>
            <a:ext uri="{FF2B5EF4-FFF2-40B4-BE49-F238E27FC236}">
              <a16:creationId xmlns:a16="http://schemas.microsoft.com/office/drawing/2014/main" id="{E2E01220-1CE2-4830-8FF4-0B7C4DD45184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27A74AC4-878E-4ABA-8212-828FBC9A33AD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ABD1424F-C5F5-4CC9-9436-703CEB718B7E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2452" name="Text Box 17">
          <a:extLst>
            <a:ext uri="{FF2B5EF4-FFF2-40B4-BE49-F238E27FC236}">
              <a16:creationId xmlns:a16="http://schemas.microsoft.com/office/drawing/2014/main" id="{354AEFE8-1C97-42C7-982F-F85704A6B454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3" name="Text Box 18">
          <a:extLst>
            <a:ext uri="{FF2B5EF4-FFF2-40B4-BE49-F238E27FC236}">
              <a16:creationId xmlns:a16="http://schemas.microsoft.com/office/drawing/2014/main" id="{A72275CC-242C-40C6-8190-72CEF719F265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4" name="Text Box 19">
          <a:extLst>
            <a:ext uri="{FF2B5EF4-FFF2-40B4-BE49-F238E27FC236}">
              <a16:creationId xmlns:a16="http://schemas.microsoft.com/office/drawing/2014/main" id="{9C485FF9-664C-4915-9E4E-143CABB9B338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5" name="Text Box 20">
          <a:extLst>
            <a:ext uri="{FF2B5EF4-FFF2-40B4-BE49-F238E27FC236}">
              <a16:creationId xmlns:a16="http://schemas.microsoft.com/office/drawing/2014/main" id="{9889CE22-B4C7-4381-B363-F298A359568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6" name="Text Box 21">
          <a:extLst>
            <a:ext uri="{FF2B5EF4-FFF2-40B4-BE49-F238E27FC236}">
              <a16:creationId xmlns:a16="http://schemas.microsoft.com/office/drawing/2014/main" id="{9C2F18C2-038A-4C05-B31C-DFDB2DC93B8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7" name="Text Box 22">
          <a:extLst>
            <a:ext uri="{FF2B5EF4-FFF2-40B4-BE49-F238E27FC236}">
              <a16:creationId xmlns:a16="http://schemas.microsoft.com/office/drawing/2014/main" id="{4BFF4127-271C-428C-9A79-B19831CB01B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58" name="Text Box 23">
          <a:extLst>
            <a:ext uri="{FF2B5EF4-FFF2-40B4-BE49-F238E27FC236}">
              <a16:creationId xmlns:a16="http://schemas.microsoft.com/office/drawing/2014/main" id="{0D3E2DB8-2200-4DF6-90EC-C32153F286FB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171722</xdr:rowOff>
    </xdr:to>
    <xdr:sp macro="" textlink="">
      <xdr:nvSpPr>
        <xdr:cNvPr id="2459" name="Text Box 6">
          <a:extLst>
            <a:ext uri="{FF2B5EF4-FFF2-40B4-BE49-F238E27FC236}">
              <a16:creationId xmlns:a16="http://schemas.microsoft.com/office/drawing/2014/main" id="{F8496AE4-6562-4801-B086-76499CA65D4E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2460" name="Text Box 7">
          <a:extLst>
            <a:ext uri="{FF2B5EF4-FFF2-40B4-BE49-F238E27FC236}">
              <a16:creationId xmlns:a16="http://schemas.microsoft.com/office/drawing/2014/main" id="{3A9CAE05-7985-4970-BF41-D0C850C8FEAE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1" name="Text Box 8">
          <a:extLst>
            <a:ext uri="{FF2B5EF4-FFF2-40B4-BE49-F238E27FC236}">
              <a16:creationId xmlns:a16="http://schemas.microsoft.com/office/drawing/2014/main" id="{78DA7C0C-00E2-42D7-8723-FE5406E5BEA8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476250</xdr:colOff>
      <xdr:row>4</xdr:row>
      <xdr:rowOff>171722</xdr:rowOff>
    </xdr:to>
    <xdr:sp macro="" textlink="">
      <xdr:nvSpPr>
        <xdr:cNvPr id="2462" name="Text Box 9">
          <a:extLst>
            <a:ext uri="{FF2B5EF4-FFF2-40B4-BE49-F238E27FC236}">
              <a16:creationId xmlns:a16="http://schemas.microsoft.com/office/drawing/2014/main" id="{62778E81-BA8E-4BB3-8B4A-B1191C7230FA}"/>
            </a:ext>
          </a:extLst>
        </xdr:cNvPr>
        <xdr:cNvSpPr txBox="1">
          <a:spLocks noChangeArrowheads="1"/>
        </xdr:cNvSpPr>
      </xdr:nvSpPr>
      <xdr:spPr bwMode="auto">
        <a:xfrm>
          <a:off x="4634865" y="601980"/>
          <a:ext cx="47625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3" name="Text Box 10">
          <a:extLst>
            <a:ext uri="{FF2B5EF4-FFF2-40B4-BE49-F238E27FC236}">
              <a16:creationId xmlns:a16="http://schemas.microsoft.com/office/drawing/2014/main" id="{A9A2A6C7-9E01-4A75-AD63-095146C4020D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4" name="Text Box 11">
          <a:extLst>
            <a:ext uri="{FF2B5EF4-FFF2-40B4-BE49-F238E27FC236}">
              <a16:creationId xmlns:a16="http://schemas.microsoft.com/office/drawing/2014/main" id="{D3186FEF-D068-45BE-92C9-B1E4D67FF129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5" name="Text Box 12">
          <a:extLst>
            <a:ext uri="{FF2B5EF4-FFF2-40B4-BE49-F238E27FC236}">
              <a16:creationId xmlns:a16="http://schemas.microsoft.com/office/drawing/2014/main" id="{EA1B94F3-8487-4BA2-87BF-C8D4BBA1E98D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6" name="Text Box 13">
          <a:extLst>
            <a:ext uri="{FF2B5EF4-FFF2-40B4-BE49-F238E27FC236}">
              <a16:creationId xmlns:a16="http://schemas.microsoft.com/office/drawing/2014/main" id="{55933E59-2AF6-46CA-8176-C4AB6CAD07D4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7" name="Text Box 14">
          <a:extLst>
            <a:ext uri="{FF2B5EF4-FFF2-40B4-BE49-F238E27FC236}">
              <a16:creationId xmlns:a16="http://schemas.microsoft.com/office/drawing/2014/main" id="{F5756945-9273-4C78-A484-B7FFB28E784B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476250</xdr:colOff>
      <xdr:row>4</xdr:row>
      <xdr:rowOff>171722</xdr:rowOff>
    </xdr:to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EF390E22-1F84-4DF8-86C3-4F790AB804F4}"/>
            </a:ext>
          </a:extLst>
        </xdr:cNvPr>
        <xdr:cNvSpPr txBox="1">
          <a:spLocks noChangeArrowheads="1"/>
        </xdr:cNvSpPr>
      </xdr:nvSpPr>
      <xdr:spPr bwMode="auto">
        <a:xfrm>
          <a:off x="4634865" y="592455"/>
          <a:ext cx="4762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6FDFE9EB-4B88-4FA8-BDF8-3D9776FC3904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5</xdr:row>
      <xdr:rowOff>217486</xdr:rowOff>
    </xdr:to>
    <xdr:sp macro="" textlink="">
      <xdr:nvSpPr>
        <xdr:cNvPr id="2470" name="Text Box 17">
          <a:extLst>
            <a:ext uri="{FF2B5EF4-FFF2-40B4-BE49-F238E27FC236}">
              <a16:creationId xmlns:a16="http://schemas.microsoft.com/office/drawing/2014/main" id="{E3B675B2-D114-412C-8663-ABA91CEA5EE6}"/>
            </a:ext>
          </a:extLst>
        </xdr:cNvPr>
        <xdr:cNvSpPr txBox="1">
          <a:spLocks noChangeArrowheads="1"/>
        </xdr:cNvSpPr>
      </xdr:nvSpPr>
      <xdr:spPr bwMode="auto">
        <a:xfrm>
          <a:off x="4634865" y="906780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71" name="Text Box 18">
          <a:extLst>
            <a:ext uri="{FF2B5EF4-FFF2-40B4-BE49-F238E27FC236}">
              <a16:creationId xmlns:a16="http://schemas.microsoft.com/office/drawing/2014/main" id="{FE0624AD-4BD7-4ED4-8442-3868C42884C7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72" name="Text Box 19">
          <a:extLst>
            <a:ext uri="{FF2B5EF4-FFF2-40B4-BE49-F238E27FC236}">
              <a16:creationId xmlns:a16="http://schemas.microsoft.com/office/drawing/2014/main" id="{AC6B4180-90D9-4B77-B972-CD401EAA867A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73" name="Text Box 20">
          <a:extLst>
            <a:ext uri="{FF2B5EF4-FFF2-40B4-BE49-F238E27FC236}">
              <a16:creationId xmlns:a16="http://schemas.microsoft.com/office/drawing/2014/main" id="{7BA101D6-92E3-45A5-8264-18DB1FDBDB05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74" name="Text Box 21">
          <a:extLst>
            <a:ext uri="{FF2B5EF4-FFF2-40B4-BE49-F238E27FC236}">
              <a16:creationId xmlns:a16="http://schemas.microsoft.com/office/drawing/2014/main" id="{41C6AF0D-22DA-463E-A8B3-F21C3B856FE0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75" name="Text Box 22">
          <a:extLst>
            <a:ext uri="{FF2B5EF4-FFF2-40B4-BE49-F238E27FC236}">
              <a16:creationId xmlns:a16="http://schemas.microsoft.com/office/drawing/2014/main" id="{DBD36A26-BC01-4404-9142-F822ABBF6030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476250</xdr:colOff>
      <xdr:row>5</xdr:row>
      <xdr:rowOff>207961</xdr:rowOff>
    </xdr:to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FAD2D0E7-6048-4D69-9D2D-C625A07D30EB}"/>
            </a:ext>
          </a:extLst>
        </xdr:cNvPr>
        <xdr:cNvSpPr txBox="1">
          <a:spLocks noChangeArrowheads="1"/>
        </xdr:cNvSpPr>
      </xdr:nvSpPr>
      <xdr:spPr bwMode="auto">
        <a:xfrm>
          <a:off x="4634865" y="897255"/>
          <a:ext cx="47625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77" name="Text Box 8">
          <a:extLst>
            <a:ext uri="{FF2B5EF4-FFF2-40B4-BE49-F238E27FC236}">
              <a16:creationId xmlns:a16="http://schemas.microsoft.com/office/drawing/2014/main" id="{79C14796-77D8-4B5C-8CEC-29F6E858D5D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478" name="Text Box 9">
          <a:extLst>
            <a:ext uri="{FF2B5EF4-FFF2-40B4-BE49-F238E27FC236}">
              <a16:creationId xmlns:a16="http://schemas.microsoft.com/office/drawing/2014/main" id="{5CF2D5B6-8FE1-45B1-9A58-CA3AB8B10C9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79" name="Text Box 10">
          <a:extLst>
            <a:ext uri="{FF2B5EF4-FFF2-40B4-BE49-F238E27FC236}">
              <a16:creationId xmlns:a16="http://schemas.microsoft.com/office/drawing/2014/main" id="{570959EC-3BCF-453C-AE47-FDE0AC3B27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0" name="Text Box 11">
          <a:extLst>
            <a:ext uri="{FF2B5EF4-FFF2-40B4-BE49-F238E27FC236}">
              <a16:creationId xmlns:a16="http://schemas.microsoft.com/office/drawing/2014/main" id="{2D919759-A875-4B5F-896E-778228F3C7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1" name="Text Box 12">
          <a:extLst>
            <a:ext uri="{FF2B5EF4-FFF2-40B4-BE49-F238E27FC236}">
              <a16:creationId xmlns:a16="http://schemas.microsoft.com/office/drawing/2014/main" id="{7C23EC07-6963-4882-9E54-E6E2CA62B0E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2" name="Text Box 13">
          <a:extLst>
            <a:ext uri="{FF2B5EF4-FFF2-40B4-BE49-F238E27FC236}">
              <a16:creationId xmlns:a16="http://schemas.microsoft.com/office/drawing/2014/main" id="{D5184A67-CC4C-411F-BF39-D5F1CFDEC7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3" name="Text Box 14">
          <a:extLst>
            <a:ext uri="{FF2B5EF4-FFF2-40B4-BE49-F238E27FC236}">
              <a16:creationId xmlns:a16="http://schemas.microsoft.com/office/drawing/2014/main" id="{CCB21AB2-BE3D-47C8-9B61-79222DE50B7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484" name="Text Box 6">
          <a:extLst>
            <a:ext uri="{FF2B5EF4-FFF2-40B4-BE49-F238E27FC236}">
              <a16:creationId xmlns:a16="http://schemas.microsoft.com/office/drawing/2014/main" id="{2310B3B7-C51E-49D3-BE6E-1DAFB36693F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5" name="Text Box 8">
          <a:extLst>
            <a:ext uri="{FF2B5EF4-FFF2-40B4-BE49-F238E27FC236}">
              <a16:creationId xmlns:a16="http://schemas.microsoft.com/office/drawing/2014/main" id="{0786FDD7-B4B2-483F-9A56-C4C7572E483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486" name="Text Box 9">
          <a:extLst>
            <a:ext uri="{FF2B5EF4-FFF2-40B4-BE49-F238E27FC236}">
              <a16:creationId xmlns:a16="http://schemas.microsoft.com/office/drawing/2014/main" id="{29F5608D-3A42-43B4-B836-1DD005BBB36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7" name="Text Box 10">
          <a:extLst>
            <a:ext uri="{FF2B5EF4-FFF2-40B4-BE49-F238E27FC236}">
              <a16:creationId xmlns:a16="http://schemas.microsoft.com/office/drawing/2014/main" id="{39003761-65BE-4FB3-B13C-C4F2ED7F59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8" name="Text Box 11">
          <a:extLst>
            <a:ext uri="{FF2B5EF4-FFF2-40B4-BE49-F238E27FC236}">
              <a16:creationId xmlns:a16="http://schemas.microsoft.com/office/drawing/2014/main" id="{EAB30B68-4260-4005-BFDF-BBA498D83D7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89" name="Text Box 12">
          <a:extLst>
            <a:ext uri="{FF2B5EF4-FFF2-40B4-BE49-F238E27FC236}">
              <a16:creationId xmlns:a16="http://schemas.microsoft.com/office/drawing/2014/main" id="{BE866769-8D01-450C-B8F3-C02C110D3A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0" name="Text Box 13">
          <a:extLst>
            <a:ext uri="{FF2B5EF4-FFF2-40B4-BE49-F238E27FC236}">
              <a16:creationId xmlns:a16="http://schemas.microsoft.com/office/drawing/2014/main" id="{C9EAD9DC-3B00-4FA6-88B6-FE5CFE0C50C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1" name="Text Box 14">
          <a:extLst>
            <a:ext uri="{FF2B5EF4-FFF2-40B4-BE49-F238E27FC236}">
              <a16:creationId xmlns:a16="http://schemas.microsoft.com/office/drawing/2014/main" id="{8799AB6C-1A60-4C80-A0C7-CBA094F0B52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B091294C-1234-4988-8352-D314FE16A47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3" name="Text Box 8">
          <a:extLst>
            <a:ext uri="{FF2B5EF4-FFF2-40B4-BE49-F238E27FC236}">
              <a16:creationId xmlns:a16="http://schemas.microsoft.com/office/drawing/2014/main" id="{0693CDA2-CF66-46D7-B3B5-9C8C1DE45A0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494" name="Text Box 9">
          <a:extLst>
            <a:ext uri="{FF2B5EF4-FFF2-40B4-BE49-F238E27FC236}">
              <a16:creationId xmlns:a16="http://schemas.microsoft.com/office/drawing/2014/main" id="{9FA88C05-82C2-4977-8E8E-9073FEAA485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5" name="Text Box 10">
          <a:extLst>
            <a:ext uri="{FF2B5EF4-FFF2-40B4-BE49-F238E27FC236}">
              <a16:creationId xmlns:a16="http://schemas.microsoft.com/office/drawing/2014/main" id="{0642FE23-0E42-4435-863C-621228FFAD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6" name="Text Box 11">
          <a:extLst>
            <a:ext uri="{FF2B5EF4-FFF2-40B4-BE49-F238E27FC236}">
              <a16:creationId xmlns:a16="http://schemas.microsoft.com/office/drawing/2014/main" id="{ABB0FBC6-46AE-4F55-9CE8-2B502CA3C8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7" name="Text Box 12">
          <a:extLst>
            <a:ext uri="{FF2B5EF4-FFF2-40B4-BE49-F238E27FC236}">
              <a16:creationId xmlns:a16="http://schemas.microsoft.com/office/drawing/2014/main" id="{D57D90AC-607D-4360-829F-AC8F63D3BC4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8" name="Text Box 13">
          <a:extLst>
            <a:ext uri="{FF2B5EF4-FFF2-40B4-BE49-F238E27FC236}">
              <a16:creationId xmlns:a16="http://schemas.microsoft.com/office/drawing/2014/main" id="{EB8F6843-3915-4DF0-85B2-17C5038E232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499" name="Text Box 14">
          <a:extLst>
            <a:ext uri="{FF2B5EF4-FFF2-40B4-BE49-F238E27FC236}">
              <a16:creationId xmlns:a16="http://schemas.microsoft.com/office/drawing/2014/main" id="{D797C27C-0EF5-4887-8842-A02CE44CD84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993B8B-C6C4-4000-B70C-1FEEEA39BFB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189DD9DE-C767-44E3-9685-1BAF99A54C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02" name="Text Box 9">
          <a:extLst>
            <a:ext uri="{FF2B5EF4-FFF2-40B4-BE49-F238E27FC236}">
              <a16:creationId xmlns:a16="http://schemas.microsoft.com/office/drawing/2014/main" id="{03E74335-21A1-49D7-BB87-A7BE107F4E9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3" name="Text Box 10">
          <a:extLst>
            <a:ext uri="{FF2B5EF4-FFF2-40B4-BE49-F238E27FC236}">
              <a16:creationId xmlns:a16="http://schemas.microsoft.com/office/drawing/2014/main" id="{3B4B72B8-B9CF-4531-85D1-F089D698B2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4" name="Text Box 11">
          <a:extLst>
            <a:ext uri="{FF2B5EF4-FFF2-40B4-BE49-F238E27FC236}">
              <a16:creationId xmlns:a16="http://schemas.microsoft.com/office/drawing/2014/main" id="{CDDE8EBE-77E6-41F9-AD6A-3619E639F4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5" name="Text Box 12">
          <a:extLst>
            <a:ext uri="{FF2B5EF4-FFF2-40B4-BE49-F238E27FC236}">
              <a16:creationId xmlns:a16="http://schemas.microsoft.com/office/drawing/2014/main" id="{3115B7AA-1DD1-4CC5-B0D7-04A7C719E20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6" name="Text Box 13">
          <a:extLst>
            <a:ext uri="{FF2B5EF4-FFF2-40B4-BE49-F238E27FC236}">
              <a16:creationId xmlns:a16="http://schemas.microsoft.com/office/drawing/2014/main" id="{AFE1BE74-1875-4594-93D3-8A7F201EF5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7" name="Text Box 14">
          <a:extLst>
            <a:ext uri="{FF2B5EF4-FFF2-40B4-BE49-F238E27FC236}">
              <a16:creationId xmlns:a16="http://schemas.microsoft.com/office/drawing/2014/main" id="{A00B0398-3D45-49C6-B565-33872F5F6B9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A8B8BF5A-6F12-480E-B441-583D56509F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09" name="Text Box 8">
          <a:extLst>
            <a:ext uri="{FF2B5EF4-FFF2-40B4-BE49-F238E27FC236}">
              <a16:creationId xmlns:a16="http://schemas.microsoft.com/office/drawing/2014/main" id="{5E5B043B-B433-46F0-B923-83A3C880569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10" name="Text Box 9">
          <a:extLst>
            <a:ext uri="{FF2B5EF4-FFF2-40B4-BE49-F238E27FC236}">
              <a16:creationId xmlns:a16="http://schemas.microsoft.com/office/drawing/2014/main" id="{A5119AF8-3C33-444F-BA9E-9C266EB37E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C7FF34D0-4859-41B9-8906-6830ED59E8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2" name="Text Box 11">
          <a:extLst>
            <a:ext uri="{FF2B5EF4-FFF2-40B4-BE49-F238E27FC236}">
              <a16:creationId xmlns:a16="http://schemas.microsoft.com/office/drawing/2014/main" id="{F951BFEE-8E4C-4238-825A-C508216C6B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3" name="Text Box 12">
          <a:extLst>
            <a:ext uri="{FF2B5EF4-FFF2-40B4-BE49-F238E27FC236}">
              <a16:creationId xmlns:a16="http://schemas.microsoft.com/office/drawing/2014/main" id="{0E344704-145D-45D0-903E-7082C7EE5DD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4" name="Text Box 13">
          <a:extLst>
            <a:ext uri="{FF2B5EF4-FFF2-40B4-BE49-F238E27FC236}">
              <a16:creationId xmlns:a16="http://schemas.microsoft.com/office/drawing/2014/main" id="{850D868B-26C5-4136-B466-27AF189418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5" name="Text Box 14">
          <a:extLst>
            <a:ext uri="{FF2B5EF4-FFF2-40B4-BE49-F238E27FC236}">
              <a16:creationId xmlns:a16="http://schemas.microsoft.com/office/drawing/2014/main" id="{C9524CAB-997A-4371-B348-36838473ADB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16" name="Text Box 6">
          <a:extLst>
            <a:ext uri="{FF2B5EF4-FFF2-40B4-BE49-F238E27FC236}">
              <a16:creationId xmlns:a16="http://schemas.microsoft.com/office/drawing/2014/main" id="{2DD603CD-31F1-4441-9C57-7C86D1B43C9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7" name="Text Box 8">
          <a:extLst>
            <a:ext uri="{FF2B5EF4-FFF2-40B4-BE49-F238E27FC236}">
              <a16:creationId xmlns:a16="http://schemas.microsoft.com/office/drawing/2014/main" id="{9F1A0895-0A1E-4FC4-8AA3-2A98CB01D21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18" name="Text Box 9">
          <a:extLst>
            <a:ext uri="{FF2B5EF4-FFF2-40B4-BE49-F238E27FC236}">
              <a16:creationId xmlns:a16="http://schemas.microsoft.com/office/drawing/2014/main" id="{AE2D6C43-71E7-4FA8-87AA-DB483C67347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19" name="Text Box 10">
          <a:extLst>
            <a:ext uri="{FF2B5EF4-FFF2-40B4-BE49-F238E27FC236}">
              <a16:creationId xmlns:a16="http://schemas.microsoft.com/office/drawing/2014/main" id="{A290417B-9FED-4715-ADB7-C0A5A324DB5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0" name="Text Box 11">
          <a:extLst>
            <a:ext uri="{FF2B5EF4-FFF2-40B4-BE49-F238E27FC236}">
              <a16:creationId xmlns:a16="http://schemas.microsoft.com/office/drawing/2014/main" id="{8DA7D1E0-85E3-44E1-8C01-DC68D1FCCC9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1" name="Text Box 12">
          <a:extLst>
            <a:ext uri="{FF2B5EF4-FFF2-40B4-BE49-F238E27FC236}">
              <a16:creationId xmlns:a16="http://schemas.microsoft.com/office/drawing/2014/main" id="{11E1224E-2031-49AD-A664-67498F4732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2" name="Text Box 13">
          <a:extLst>
            <a:ext uri="{FF2B5EF4-FFF2-40B4-BE49-F238E27FC236}">
              <a16:creationId xmlns:a16="http://schemas.microsoft.com/office/drawing/2014/main" id="{AC97B90B-170E-4263-886C-14A593B549E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3" name="Text Box 14">
          <a:extLst>
            <a:ext uri="{FF2B5EF4-FFF2-40B4-BE49-F238E27FC236}">
              <a16:creationId xmlns:a16="http://schemas.microsoft.com/office/drawing/2014/main" id="{B422888B-7A52-487E-BCDB-B889E20662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2F5EB00F-3793-4A4A-A699-21E14CDC65D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5" name="Text Box 8">
          <a:extLst>
            <a:ext uri="{FF2B5EF4-FFF2-40B4-BE49-F238E27FC236}">
              <a16:creationId xmlns:a16="http://schemas.microsoft.com/office/drawing/2014/main" id="{6E441DFF-DCC4-402E-A2FE-D80D175B7E2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C76FD714-2D57-4BDB-8BFD-08ED75361BE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7" name="Text Box 10">
          <a:extLst>
            <a:ext uri="{FF2B5EF4-FFF2-40B4-BE49-F238E27FC236}">
              <a16:creationId xmlns:a16="http://schemas.microsoft.com/office/drawing/2014/main" id="{D70486BE-C5FB-4D23-B044-80616D6007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8" name="Text Box 11">
          <a:extLst>
            <a:ext uri="{FF2B5EF4-FFF2-40B4-BE49-F238E27FC236}">
              <a16:creationId xmlns:a16="http://schemas.microsoft.com/office/drawing/2014/main" id="{B16A03F0-9422-44B0-A72B-841A06F851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29" name="Text Box 12">
          <a:extLst>
            <a:ext uri="{FF2B5EF4-FFF2-40B4-BE49-F238E27FC236}">
              <a16:creationId xmlns:a16="http://schemas.microsoft.com/office/drawing/2014/main" id="{E238AFD3-7881-4B6A-BFC3-17924E299B1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0" name="Text Box 13">
          <a:extLst>
            <a:ext uri="{FF2B5EF4-FFF2-40B4-BE49-F238E27FC236}">
              <a16:creationId xmlns:a16="http://schemas.microsoft.com/office/drawing/2014/main" id="{5EB0749C-BF35-46AB-80B0-A8C8CEDC9E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116224D8-4848-46CA-B2BC-82D9E774673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32" name="Text Box 6">
          <a:extLst>
            <a:ext uri="{FF2B5EF4-FFF2-40B4-BE49-F238E27FC236}">
              <a16:creationId xmlns:a16="http://schemas.microsoft.com/office/drawing/2014/main" id="{2379ED51-C93F-4771-A9C7-663924DFD5D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3" name="Text Box 8">
          <a:extLst>
            <a:ext uri="{FF2B5EF4-FFF2-40B4-BE49-F238E27FC236}">
              <a16:creationId xmlns:a16="http://schemas.microsoft.com/office/drawing/2014/main" id="{4A45C11C-9A45-44F6-99EE-087FCF5061E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D3DAE03-27D6-4F85-BD89-60134B0C922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5B82836C-038E-4789-9A7E-255F295565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1D039BA8-A2BF-4528-BB28-95D26A11577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7" name="Text Box 12">
          <a:extLst>
            <a:ext uri="{FF2B5EF4-FFF2-40B4-BE49-F238E27FC236}">
              <a16:creationId xmlns:a16="http://schemas.microsoft.com/office/drawing/2014/main" id="{41309D99-02BF-4B65-ADAF-642637042F9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8" name="Text Box 13">
          <a:extLst>
            <a:ext uri="{FF2B5EF4-FFF2-40B4-BE49-F238E27FC236}">
              <a16:creationId xmlns:a16="http://schemas.microsoft.com/office/drawing/2014/main" id="{2A96A304-839F-41EF-9022-84EE99B950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39" name="Text Box 14">
          <a:extLst>
            <a:ext uri="{FF2B5EF4-FFF2-40B4-BE49-F238E27FC236}">
              <a16:creationId xmlns:a16="http://schemas.microsoft.com/office/drawing/2014/main" id="{E13C03F0-8D3F-4EA7-9034-C2F12CCF58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A36BC6E7-257C-4C3D-B4D5-E7BB27511BE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EE7111-31D2-470A-AF13-00F43D6028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42" name="Text Box 8">
          <a:extLst>
            <a:ext uri="{FF2B5EF4-FFF2-40B4-BE49-F238E27FC236}">
              <a16:creationId xmlns:a16="http://schemas.microsoft.com/office/drawing/2014/main" id="{DF1421CD-47DD-4B84-9637-C95A06B035A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3" name="Text Box 9">
          <a:extLst>
            <a:ext uri="{FF2B5EF4-FFF2-40B4-BE49-F238E27FC236}">
              <a16:creationId xmlns:a16="http://schemas.microsoft.com/office/drawing/2014/main" id="{041A5214-0419-4160-992D-4E5282619E0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4" name="Text Box 10">
          <a:extLst>
            <a:ext uri="{FF2B5EF4-FFF2-40B4-BE49-F238E27FC236}">
              <a16:creationId xmlns:a16="http://schemas.microsoft.com/office/drawing/2014/main" id="{F2F92370-8F1A-4DD0-BDEF-F98DBE7202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5" name="Text Box 11">
          <a:extLst>
            <a:ext uri="{FF2B5EF4-FFF2-40B4-BE49-F238E27FC236}">
              <a16:creationId xmlns:a16="http://schemas.microsoft.com/office/drawing/2014/main" id="{F9E1DDCA-3BF9-4C54-8143-A569D52674C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6" name="Text Box 12">
          <a:extLst>
            <a:ext uri="{FF2B5EF4-FFF2-40B4-BE49-F238E27FC236}">
              <a16:creationId xmlns:a16="http://schemas.microsoft.com/office/drawing/2014/main" id="{6494B431-8D4B-4E9D-AB5D-E211016F63D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7" name="Text Box 13">
          <a:extLst>
            <a:ext uri="{FF2B5EF4-FFF2-40B4-BE49-F238E27FC236}">
              <a16:creationId xmlns:a16="http://schemas.microsoft.com/office/drawing/2014/main" id="{2B9B2A2F-3D37-43A3-9301-EC15E1F68B5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48" name="Text Box 14">
          <a:extLst>
            <a:ext uri="{FF2B5EF4-FFF2-40B4-BE49-F238E27FC236}">
              <a16:creationId xmlns:a16="http://schemas.microsoft.com/office/drawing/2014/main" id="{20C180A5-C359-4D60-BED1-41BB1175FE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09575AC4-BF3E-4C95-A151-47772834B21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50" name="Text Box 8">
          <a:extLst>
            <a:ext uri="{FF2B5EF4-FFF2-40B4-BE49-F238E27FC236}">
              <a16:creationId xmlns:a16="http://schemas.microsoft.com/office/drawing/2014/main" id="{A9F5FB92-04A7-4A01-8A8B-AD888491201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51" name="Text Box 9">
          <a:extLst>
            <a:ext uri="{FF2B5EF4-FFF2-40B4-BE49-F238E27FC236}">
              <a16:creationId xmlns:a16="http://schemas.microsoft.com/office/drawing/2014/main" id="{F88DA53B-C747-42D5-8BFC-9741D9DED35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52" name="Text Box 10">
          <a:extLst>
            <a:ext uri="{FF2B5EF4-FFF2-40B4-BE49-F238E27FC236}">
              <a16:creationId xmlns:a16="http://schemas.microsoft.com/office/drawing/2014/main" id="{6BEB143E-292F-4C3B-9C56-501ECE01E3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53" name="Text Box 11">
          <a:extLst>
            <a:ext uri="{FF2B5EF4-FFF2-40B4-BE49-F238E27FC236}">
              <a16:creationId xmlns:a16="http://schemas.microsoft.com/office/drawing/2014/main" id="{148811F9-2A37-466D-B962-7896F9C05B4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54" name="Text Box 12">
          <a:extLst>
            <a:ext uri="{FF2B5EF4-FFF2-40B4-BE49-F238E27FC236}">
              <a16:creationId xmlns:a16="http://schemas.microsoft.com/office/drawing/2014/main" id="{FC69A016-A6D9-4B2D-8F22-C90D80B321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55" name="Text Box 13">
          <a:extLst>
            <a:ext uri="{FF2B5EF4-FFF2-40B4-BE49-F238E27FC236}">
              <a16:creationId xmlns:a16="http://schemas.microsoft.com/office/drawing/2014/main" id="{2B4E38DE-B03C-4B0B-B401-AD0FF4AC3D5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56" name="Text Box 14">
          <a:extLst>
            <a:ext uri="{FF2B5EF4-FFF2-40B4-BE49-F238E27FC236}">
              <a16:creationId xmlns:a16="http://schemas.microsoft.com/office/drawing/2014/main" id="{B35A391C-0F38-4C61-AA69-9E4E36366A8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A8C1A0DB-24BD-4864-A41A-6C83633D459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558" name="Text Box 17">
          <a:extLst>
            <a:ext uri="{FF2B5EF4-FFF2-40B4-BE49-F238E27FC236}">
              <a16:creationId xmlns:a16="http://schemas.microsoft.com/office/drawing/2014/main" id="{626B1865-9FB8-47AA-AE2E-7ADAD04A102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A365352C-2B88-4082-925B-E5D9031A23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60" name="Text Box 19">
          <a:extLst>
            <a:ext uri="{FF2B5EF4-FFF2-40B4-BE49-F238E27FC236}">
              <a16:creationId xmlns:a16="http://schemas.microsoft.com/office/drawing/2014/main" id="{FDAB6BEC-5502-4485-9A4C-55E378BE80A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E92E7BCF-A72A-4BD2-AFE7-97577ECC083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62" name="Text Box 21">
          <a:extLst>
            <a:ext uri="{FF2B5EF4-FFF2-40B4-BE49-F238E27FC236}">
              <a16:creationId xmlns:a16="http://schemas.microsoft.com/office/drawing/2014/main" id="{23C4D1A7-4F77-4469-AAA0-A247458DD2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63" name="Text Box 22">
          <a:extLst>
            <a:ext uri="{FF2B5EF4-FFF2-40B4-BE49-F238E27FC236}">
              <a16:creationId xmlns:a16="http://schemas.microsoft.com/office/drawing/2014/main" id="{3965186B-2DBA-45F1-B8D8-FD9F0BFDCE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64" name="Text Box 23">
          <a:extLst>
            <a:ext uri="{FF2B5EF4-FFF2-40B4-BE49-F238E27FC236}">
              <a16:creationId xmlns:a16="http://schemas.microsoft.com/office/drawing/2014/main" id="{98185649-61CE-489A-A162-97805C89B6C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A55AF67E-093E-455D-AB56-1C4DAEF8A2C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BA0C27E5-A05A-49F6-AB98-0FC1C94030A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15D59712-1987-494A-96A3-C8057700210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C88E533F-55AA-416C-B9D2-71DA37E58AD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1DA33610-4F28-46AD-8A29-5042E616C1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70" name="Text Box 11">
          <a:extLst>
            <a:ext uri="{FF2B5EF4-FFF2-40B4-BE49-F238E27FC236}">
              <a16:creationId xmlns:a16="http://schemas.microsoft.com/office/drawing/2014/main" id="{8E5833B4-FA5F-48DD-AEBD-FA11A6DE914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A40AF32F-703F-405A-98C2-95C9F7102A9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D51F0FE1-8F77-4B2A-AAD7-0E6CE3032DC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3DD56118-FDFC-449F-AA40-5FEA232572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8A64F5C1-B48C-4CA2-87CB-7B489BFC5E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50C8320D-0D9D-4C33-9F3D-B8D50F5711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576" name="Text Box 17">
          <a:extLst>
            <a:ext uri="{FF2B5EF4-FFF2-40B4-BE49-F238E27FC236}">
              <a16:creationId xmlns:a16="http://schemas.microsoft.com/office/drawing/2014/main" id="{6999872D-BE92-407E-AB9A-A261BF2E75C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77" name="Text Box 18">
          <a:extLst>
            <a:ext uri="{FF2B5EF4-FFF2-40B4-BE49-F238E27FC236}">
              <a16:creationId xmlns:a16="http://schemas.microsoft.com/office/drawing/2014/main" id="{4ACC864B-93C5-41AE-8202-7FDB65EB2E7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2A831800-F3CA-4B5C-9AC0-D7FBB8C40D0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26D35A4E-2994-4A10-8B9E-96CADE672C0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3FC345A6-188C-441D-B7F5-E3A44BC8018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6E187823-D2A5-47DC-88CF-1E5CF4BCAC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82" name="Text Box 23">
          <a:extLst>
            <a:ext uri="{FF2B5EF4-FFF2-40B4-BE49-F238E27FC236}">
              <a16:creationId xmlns:a16="http://schemas.microsoft.com/office/drawing/2014/main" id="{89DF7BBB-10EB-497D-8B55-25B5E8F5EFF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583" name="Text Box 7">
          <a:extLst>
            <a:ext uri="{FF2B5EF4-FFF2-40B4-BE49-F238E27FC236}">
              <a16:creationId xmlns:a16="http://schemas.microsoft.com/office/drawing/2014/main" id="{E8A22A0C-60E7-4CF5-95F5-06B144BCF87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84" name="Text Box 8">
          <a:extLst>
            <a:ext uri="{FF2B5EF4-FFF2-40B4-BE49-F238E27FC236}">
              <a16:creationId xmlns:a16="http://schemas.microsoft.com/office/drawing/2014/main" id="{FA3203F5-27BF-47E1-8931-21D94934943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85" name="Text Box 9">
          <a:extLst>
            <a:ext uri="{FF2B5EF4-FFF2-40B4-BE49-F238E27FC236}">
              <a16:creationId xmlns:a16="http://schemas.microsoft.com/office/drawing/2014/main" id="{3EAEF032-7698-4864-BD57-5B986D230EC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86" name="Text Box 10">
          <a:extLst>
            <a:ext uri="{FF2B5EF4-FFF2-40B4-BE49-F238E27FC236}">
              <a16:creationId xmlns:a16="http://schemas.microsoft.com/office/drawing/2014/main" id="{95E6CB2B-4317-4724-A74A-F77D1F3119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87" name="Text Box 11">
          <a:extLst>
            <a:ext uri="{FF2B5EF4-FFF2-40B4-BE49-F238E27FC236}">
              <a16:creationId xmlns:a16="http://schemas.microsoft.com/office/drawing/2014/main" id="{A2BA577F-0EE1-4B8B-B151-AE5629761F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88" name="Text Box 12">
          <a:extLst>
            <a:ext uri="{FF2B5EF4-FFF2-40B4-BE49-F238E27FC236}">
              <a16:creationId xmlns:a16="http://schemas.microsoft.com/office/drawing/2014/main" id="{BA56E2EA-D8AA-4C0D-964F-BA09EA05084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89" name="Text Box 13">
          <a:extLst>
            <a:ext uri="{FF2B5EF4-FFF2-40B4-BE49-F238E27FC236}">
              <a16:creationId xmlns:a16="http://schemas.microsoft.com/office/drawing/2014/main" id="{CF8D11A4-403D-40CE-AF9D-0DD3C7B2DF8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590" name="Text Box 14">
          <a:extLst>
            <a:ext uri="{FF2B5EF4-FFF2-40B4-BE49-F238E27FC236}">
              <a16:creationId xmlns:a16="http://schemas.microsoft.com/office/drawing/2014/main" id="{EF3FEDE9-4D82-4481-8B38-AD2B0D8688C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1" name="Text Box 16">
          <a:extLst>
            <a:ext uri="{FF2B5EF4-FFF2-40B4-BE49-F238E27FC236}">
              <a16:creationId xmlns:a16="http://schemas.microsoft.com/office/drawing/2014/main" id="{AA83864A-93FF-4FCD-8F59-E9C83F2376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592" name="Text Box 17">
          <a:extLst>
            <a:ext uri="{FF2B5EF4-FFF2-40B4-BE49-F238E27FC236}">
              <a16:creationId xmlns:a16="http://schemas.microsoft.com/office/drawing/2014/main" id="{A3606153-DF54-4644-9648-D3005E983ED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3" name="Text Box 18">
          <a:extLst>
            <a:ext uri="{FF2B5EF4-FFF2-40B4-BE49-F238E27FC236}">
              <a16:creationId xmlns:a16="http://schemas.microsoft.com/office/drawing/2014/main" id="{81CFD4F9-C389-43BE-B78B-377515095F8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4" name="Text Box 19">
          <a:extLst>
            <a:ext uri="{FF2B5EF4-FFF2-40B4-BE49-F238E27FC236}">
              <a16:creationId xmlns:a16="http://schemas.microsoft.com/office/drawing/2014/main" id="{23F2FAD1-3D84-4C31-B140-DF088E732FD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5" name="Text Box 20">
          <a:extLst>
            <a:ext uri="{FF2B5EF4-FFF2-40B4-BE49-F238E27FC236}">
              <a16:creationId xmlns:a16="http://schemas.microsoft.com/office/drawing/2014/main" id="{8DB13ED0-B9BE-4D4E-A2EE-138C2111C9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6" name="Text Box 21">
          <a:extLst>
            <a:ext uri="{FF2B5EF4-FFF2-40B4-BE49-F238E27FC236}">
              <a16:creationId xmlns:a16="http://schemas.microsoft.com/office/drawing/2014/main" id="{E2BE3FB7-6B02-4FAF-8DC3-6F2EBA6D756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7" name="Text Box 22">
          <a:extLst>
            <a:ext uri="{FF2B5EF4-FFF2-40B4-BE49-F238E27FC236}">
              <a16:creationId xmlns:a16="http://schemas.microsoft.com/office/drawing/2014/main" id="{54BAFF24-87DE-4B07-BE3F-2699851BC2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598" name="Text Box 23">
          <a:extLst>
            <a:ext uri="{FF2B5EF4-FFF2-40B4-BE49-F238E27FC236}">
              <a16:creationId xmlns:a16="http://schemas.microsoft.com/office/drawing/2014/main" id="{F487828B-2BEC-4DD7-B72C-4D55DD1FEED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57ADBF55-8D4A-43E2-A80B-1F39885D6A3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600" name="Text Box 7">
          <a:extLst>
            <a:ext uri="{FF2B5EF4-FFF2-40B4-BE49-F238E27FC236}">
              <a16:creationId xmlns:a16="http://schemas.microsoft.com/office/drawing/2014/main" id="{78CB908A-94CA-4149-966A-23C6A5AE0B9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1" name="Text Box 8">
          <a:extLst>
            <a:ext uri="{FF2B5EF4-FFF2-40B4-BE49-F238E27FC236}">
              <a16:creationId xmlns:a16="http://schemas.microsoft.com/office/drawing/2014/main" id="{467258D2-A987-462A-8878-D1F99627E1D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02" name="Text Box 9">
          <a:extLst>
            <a:ext uri="{FF2B5EF4-FFF2-40B4-BE49-F238E27FC236}">
              <a16:creationId xmlns:a16="http://schemas.microsoft.com/office/drawing/2014/main" id="{375386B7-C16B-4A41-9382-246C5A9851C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3" name="Text Box 10">
          <a:extLst>
            <a:ext uri="{FF2B5EF4-FFF2-40B4-BE49-F238E27FC236}">
              <a16:creationId xmlns:a16="http://schemas.microsoft.com/office/drawing/2014/main" id="{037F3199-42A3-4802-9EE4-3C9F418E1DB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4" name="Text Box 11">
          <a:extLst>
            <a:ext uri="{FF2B5EF4-FFF2-40B4-BE49-F238E27FC236}">
              <a16:creationId xmlns:a16="http://schemas.microsoft.com/office/drawing/2014/main" id="{68D6A7AA-A53C-4067-B655-E68AC62E14B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5" name="Text Box 12">
          <a:extLst>
            <a:ext uri="{FF2B5EF4-FFF2-40B4-BE49-F238E27FC236}">
              <a16:creationId xmlns:a16="http://schemas.microsoft.com/office/drawing/2014/main" id="{97EA5A04-1C23-405C-8987-ED417225A1A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6" name="Text Box 13">
          <a:extLst>
            <a:ext uri="{FF2B5EF4-FFF2-40B4-BE49-F238E27FC236}">
              <a16:creationId xmlns:a16="http://schemas.microsoft.com/office/drawing/2014/main" id="{7FEF5630-B409-4348-AFEA-A4D7737319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7" name="Text Box 14">
          <a:extLst>
            <a:ext uri="{FF2B5EF4-FFF2-40B4-BE49-F238E27FC236}">
              <a16:creationId xmlns:a16="http://schemas.microsoft.com/office/drawing/2014/main" id="{82ABC7F6-ADB1-416B-A655-EC8C45FF281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D4F4AA7A-CEF9-4677-817A-94C17D71008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DD0B90DB-17A0-4A8A-8ED7-CB86C5E1BFB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610" name="Text Box 17">
          <a:extLst>
            <a:ext uri="{FF2B5EF4-FFF2-40B4-BE49-F238E27FC236}">
              <a16:creationId xmlns:a16="http://schemas.microsoft.com/office/drawing/2014/main" id="{67E92743-14E7-40C3-A239-B30CDFEB19D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8E46F57F-2237-47C0-8E28-3FAFDE94BEF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12" name="Text Box 19">
          <a:extLst>
            <a:ext uri="{FF2B5EF4-FFF2-40B4-BE49-F238E27FC236}">
              <a16:creationId xmlns:a16="http://schemas.microsoft.com/office/drawing/2014/main" id="{76197A2F-E58C-45E3-8FB9-E1DB75CCD3B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13" name="Text Box 20">
          <a:extLst>
            <a:ext uri="{FF2B5EF4-FFF2-40B4-BE49-F238E27FC236}">
              <a16:creationId xmlns:a16="http://schemas.microsoft.com/office/drawing/2014/main" id="{BCB42504-FE25-4707-A6CD-C40937E996A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14" name="Text Box 21">
          <a:extLst>
            <a:ext uri="{FF2B5EF4-FFF2-40B4-BE49-F238E27FC236}">
              <a16:creationId xmlns:a16="http://schemas.microsoft.com/office/drawing/2014/main" id="{58BD9E2C-824B-4412-92EE-5418EC0FB5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15" name="Text Box 22">
          <a:extLst>
            <a:ext uri="{FF2B5EF4-FFF2-40B4-BE49-F238E27FC236}">
              <a16:creationId xmlns:a16="http://schemas.microsoft.com/office/drawing/2014/main" id="{4380417E-BF79-4764-B8F1-DB737AB1AC7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16" name="Text Box 23">
          <a:extLst>
            <a:ext uri="{FF2B5EF4-FFF2-40B4-BE49-F238E27FC236}">
              <a16:creationId xmlns:a16="http://schemas.microsoft.com/office/drawing/2014/main" id="{953048E1-FFBE-4F9F-BAAA-78D733CE072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17" name="Text Box 7">
          <a:extLst>
            <a:ext uri="{FF2B5EF4-FFF2-40B4-BE49-F238E27FC236}">
              <a16:creationId xmlns:a16="http://schemas.microsoft.com/office/drawing/2014/main" id="{96DC48A6-979D-4B28-A2E7-A21E65F6EB00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C701ADBF-EC22-437A-8FBE-B67519CE6C6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19" name="Text Box 9">
          <a:extLst>
            <a:ext uri="{FF2B5EF4-FFF2-40B4-BE49-F238E27FC236}">
              <a16:creationId xmlns:a16="http://schemas.microsoft.com/office/drawing/2014/main" id="{BC0278F3-B491-40AF-B093-CF28FF4659D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20" name="Text Box 10">
          <a:extLst>
            <a:ext uri="{FF2B5EF4-FFF2-40B4-BE49-F238E27FC236}">
              <a16:creationId xmlns:a16="http://schemas.microsoft.com/office/drawing/2014/main" id="{A060F2E0-C2EF-4B31-A061-19D2F8142AC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21" name="Text Box 11">
          <a:extLst>
            <a:ext uri="{FF2B5EF4-FFF2-40B4-BE49-F238E27FC236}">
              <a16:creationId xmlns:a16="http://schemas.microsoft.com/office/drawing/2014/main" id="{712FE04E-DD73-41BE-8620-F835526980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22" name="Text Box 12">
          <a:extLst>
            <a:ext uri="{FF2B5EF4-FFF2-40B4-BE49-F238E27FC236}">
              <a16:creationId xmlns:a16="http://schemas.microsoft.com/office/drawing/2014/main" id="{DBBCD5B1-C664-4EBB-9D1E-31F63637C6E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23" name="Text Box 13">
          <a:extLst>
            <a:ext uri="{FF2B5EF4-FFF2-40B4-BE49-F238E27FC236}">
              <a16:creationId xmlns:a16="http://schemas.microsoft.com/office/drawing/2014/main" id="{69C8D304-0409-419F-B444-BB170E5E83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24" name="Text Box 14">
          <a:extLst>
            <a:ext uri="{FF2B5EF4-FFF2-40B4-BE49-F238E27FC236}">
              <a16:creationId xmlns:a16="http://schemas.microsoft.com/office/drawing/2014/main" id="{D8F4D180-F9D0-4CCE-8893-9F32D863DFA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25" name="Text Box 16">
          <a:extLst>
            <a:ext uri="{FF2B5EF4-FFF2-40B4-BE49-F238E27FC236}">
              <a16:creationId xmlns:a16="http://schemas.microsoft.com/office/drawing/2014/main" id="{F5269B0A-FDDD-44FB-A832-5CE90FDA13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26" name="Text Box 17">
          <a:extLst>
            <a:ext uri="{FF2B5EF4-FFF2-40B4-BE49-F238E27FC236}">
              <a16:creationId xmlns:a16="http://schemas.microsoft.com/office/drawing/2014/main" id="{89CCF6A0-8E2F-403F-B74E-3CC3FF2D92FD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27" name="Text Box 18">
          <a:extLst>
            <a:ext uri="{FF2B5EF4-FFF2-40B4-BE49-F238E27FC236}">
              <a16:creationId xmlns:a16="http://schemas.microsoft.com/office/drawing/2014/main" id="{039FECF8-6E51-4232-9022-5995CD6DE1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28" name="Text Box 19">
          <a:extLst>
            <a:ext uri="{FF2B5EF4-FFF2-40B4-BE49-F238E27FC236}">
              <a16:creationId xmlns:a16="http://schemas.microsoft.com/office/drawing/2014/main" id="{D4E92D9B-8CFD-496C-8882-4E156515AE5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29" name="Text Box 20">
          <a:extLst>
            <a:ext uri="{FF2B5EF4-FFF2-40B4-BE49-F238E27FC236}">
              <a16:creationId xmlns:a16="http://schemas.microsoft.com/office/drawing/2014/main" id="{3D790B45-1AE8-41EC-90B9-4E30FD65B9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30" name="Text Box 21">
          <a:extLst>
            <a:ext uri="{FF2B5EF4-FFF2-40B4-BE49-F238E27FC236}">
              <a16:creationId xmlns:a16="http://schemas.microsoft.com/office/drawing/2014/main" id="{4DE61C7A-4B9F-4CEB-86E5-CE12FE578CA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31" name="Text Box 22">
          <a:extLst>
            <a:ext uri="{FF2B5EF4-FFF2-40B4-BE49-F238E27FC236}">
              <a16:creationId xmlns:a16="http://schemas.microsoft.com/office/drawing/2014/main" id="{E5E0B8A2-B730-4F99-B542-685C02232CC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32" name="Text Box 23">
          <a:extLst>
            <a:ext uri="{FF2B5EF4-FFF2-40B4-BE49-F238E27FC236}">
              <a16:creationId xmlns:a16="http://schemas.microsoft.com/office/drawing/2014/main" id="{593D0EF5-C0FF-4004-8F20-1EDAFCF4678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33" name="Text Box 6">
          <a:extLst>
            <a:ext uri="{FF2B5EF4-FFF2-40B4-BE49-F238E27FC236}">
              <a16:creationId xmlns:a16="http://schemas.microsoft.com/office/drawing/2014/main" id="{ECF4B786-55EE-42F2-9ADF-102158F1621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34" name="Text Box 7">
          <a:extLst>
            <a:ext uri="{FF2B5EF4-FFF2-40B4-BE49-F238E27FC236}">
              <a16:creationId xmlns:a16="http://schemas.microsoft.com/office/drawing/2014/main" id="{599E6392-19DC-494B-9EFB-92CE709548C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35" name="Text Box 8">
          <a:extLst>
            <a:ext uri="{FF2B5EF4-FFF2-40B4-BE49-F238E27FC236}">
              <a16:creationId xmlns:a16="http://schemas.microsoft.com/office/drawing/2014/main" id="{3715D434-E399-4899-A8D4-FF380D23A08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7E21D725-B678-43FE-B350-10F24FF62BD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37" name="Text Box 10">
          <a:extLst>
            <a:ext uri="{FF2B5EF4-FFF2-40B4-BE49-F238E27FC236}">
              <a16:creationId xmlns:a16="http://schemas.microsoft.com/office/drawing/2014/main" id="{EF3F939B-9A92-4DD6-B14F-47A86BAB0A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38" name="Text Box 11">
          <a:extLst>
            <a:ext uri="{FF2B5EF4-FFF2-40B4-BE49-F238E27FC236}">
              <a16:creationId xmlns:a16="http://schemas.microsoft.com/office/drawing/2014/main" id="{138E2F71-2801-4AE5-9F3E-9D23F933D3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39" name="Text Box 12">
          <a:extLst>
            <a:ext uri="{FF2B5EF4-FFF2-40B4-BE49-F238E27FC236}">
              <a16:creationId xmlns:a16="http://schemas.microsoft.com/office/drawing/2014/main" id="{2482EA15-183B-4571-90B1-D9AE92DCBE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40" name="Text Box 13">
          <a:extLst>
            <a:ext uri="{FF2B5EF4-FFF2-40B4-BE49-F238E27FC236}">
              <a16:creationId xmlns:a16="http://schemas.microsoft.com/office/drawing/2014/main" id="{703F59E0-4541-4EE1-8FE0-1E267421BE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41" name="Text Box 14">
          <a:extLst>
            <a:ext uri="{FF2B5EF4-FFF2-40B4-BE49-F238E27FC236}">
              <a16:creationId xmlns:a16="http://schemas.microsoft.com/office/drawing/2014/main" id="{0E636177-5A7E-4F55-9DE0-6EF74CBE31E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84F4F1EC-450E-4B2A-893B-EDE9BD9B13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43" name="Text Box 16">
          <a:extLst>
            <a:ext uri="{FF2B5EF4-FFF2-40B4-BE49-F238E27FC236}">
              <a16:creationId xmlns:a16="http://schemas.microsoft.com/office/drawing/2014/main" id="{DEC1156F-472A-4D35-9E34-67A699B480B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44" name="Text Box 17">
          <a:extLst>
            <a:ext uri="{FF2B5EF4-FFF2-40B4-BE49-F238E27FC236}">
              <a16:creationId xmlns:a16="http://schemas.microsoft.com/office/drawing/2014/main" id="{EC6E2D29-BB14-4EE6-BD98-C55472FBEBB8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45" name="Text Box 18">
          <a:extLst>
            <a:ext uri="{FF2B5EF4-FFF2-40B4-BE49-F238E27FC236}">
              <a16:creationId xmlns:a16="http://schemas.microsoft.com/office/drawing/2014/main" id="{2B7CD972-3064-41A5-9601-42F9D1323B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46" name="Text Box 19">
          <a:extLst>
            <a:ext uri="{FF2B5EF4-FFF2-40B4-BE49-F238E27FC236}">
              <a16:creationId xmlns:a16="http://schemas.microsoft.com/office/drawing/2014/main" id="{4257D1F7-64B5-4980-9F47-5F5AF1BE5D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47" name="Text Box 20">
          <a:extLst>
            <a:ext uri="{FF2B5EF4-FFF2-40B4-BE49-F238E27FC236}">
              <a16:creationId xmlns:a16="http://schemas.microsoft.com/office/drawing/2014/main" id="{31EFD1C9-4CE8-45E8-83EF-F4AB00DD8CF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48" name="Text Box 21">
          <a:extLst>
            <a:ext uri="{FF2B5EF4-FFF2-40B4-BE49-F238E27FC236}">
              <a16:creationId xmlns:a16="http://schemas.microsoft.com/office/drawing/2014/main" id="{0AF201E0-E433-4385-8C58-6F684EEA9FB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49" name="Text Box 22">
          <a:extLst>
            <a:ext uri="{FF2B5EF4-FFF2-40B4-BE49-F238E27FC236}">
              <a16:creationId xmlns:a16="http://schemas.microsoft.com/office/drawing/2014/main" id="{3F4932C9-1BD9-4DF1-8789-57C1BBEE92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50" name="Text Box 23">
          <a:extLst>
            <a:ext uri="{FF2B5EF4-FFF2-40B4-BE49-F238E27FC236}">
              <a16:creationId xmlns:a16="http://schemas.microsoft.com/office/drawing/2014/main" id="{55CD1FC4-AFE6-4A1A-8CFE-7E0491F721D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29DA35D9-4EEB-48C3-84CE-F91807F83C98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52" name="Text Box 8">
          <a:extLst>
            <a:ext uri="{FF2B5EF4-FFF2-40B4-BE49-F238E27FC236}">
              <a16:creationId xmlns:a16="http://schemas.microsoft.com/office/drawing/2014/main" id="{83DBEDAA-2A2C-4A9C-AD35-E2F43830323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53" name="Text Box 9">
          <a:extLst>
            <a:ext uri="{FF2B5EF4-FFF2-40B4-BE49-F238E27FC236}">
              <a16:creationId xmlns:a16="http://schemas.microsoft.com/office/drawing/2014/main" id="{F8C1A756-2E27-4413-93C7-6028061121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54" name="Text Box 10">
          <a:extLst>
            <a:ext uri="{FF2B5EF4-FFF2-40B4-BE49-F238E27FC236}">
              <a16:creationId xmlns:a16="http://schemas.microsoft.com/office/drawing/2014/main" id="{A0B86912-E8D3-4711-B670-6C73CBF9B3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55" name="Text Box 11">
          <a:extLst>
            <a:ext uri="{FF2B5EF4-FFF2-40B4-BE49-F238E27FC236}">
              <a16:creationId xmlns:a16="http://schemas.microsoft.com/office/drawing/2014/main" id="{AE9862A3-40FE-4DF8-84F7-6DF739CFF8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56" name="Text Box 12">
          <a:extLst>
            <a:ext uri="{FF2B5EF4-FFF2-40B4-BE49-F238E27FC236}">
              <a16:creationId xmlns:a16="http://schemas.microsoft.com/office/drawing/2014/main" id="{A5657C37-5D51-4600-9B1D-86A17EFF8C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57" name="Text Box 13">
          <a:extLst>
            <a:ext uri="{FF2B5EF4-FFF2-40B4-BE49-F238E27FC236}">
              <a16:creationId xmlns:a16="http://schemas.microsoft.com/office/drawing/2014/main" id="{07E8D640-25C3-47D8-9305-64D2BAB48A0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58" name="Text Box 14">
          <a:extLst>
            <a:ext uri="{FF2B5EF4-FFF2-40B4-BE49-F238E27FC236}">
              <a16:creationId xmlns:a16="http://schemas.microsoft.com/office/drawing/2014/main" id="{CA26A4CC-6091-4C8B-ADB7-02DAE37007B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59" name="Text Box 16">
          <a:extLst>
            <a:ext uri="{FF2B5EF4-FFF2-40B4-BE49-F238E27FC236}">
              <a16:creationId xmlns:a16="http://schemas.microsoft.com/office/drawing/2014/main" id="{C2FE035B-469B-4A91-A72F-6110FDCFE34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60" name="Text Box 17">
          <a:extLst>
            <a:ext uri="{FF2B5EF4-FFF2-40B4-BE49-F238E27FC236}">
              <a16:creationId xmlns:a16="http://schemas.microsoft.com/office/drawing/2014/main" id="{505038E2-5D49-48CA-8D65-46755D1E6E60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61" name="Text Box 18">
          <a:extLst>
            <a:ext uri="{FF2B5EF4-FFF2-40B4-BE49-F238E27FC236}">
              <a16:creationId xmlns:a16="http://schemas.microsoft.com/office/drawing/2014/main" id="{E5CCC7B8-5C56-452D-9484-D45A3DAF93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62" name="Text Box 19">
          <a:extLst>
            <a:ext uri="{FF2B5EF4-FFF2-40B4-BE49-F238E27FC236}">
              <a16:creationId xmlns:a16="http://schemas.microsoft.com/office/drawing/2014/main" id="{F2BD2EA9-BF6E-4CF7-B93B-99AD71FBD37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63" name="Text Box 20">
          <a:extLst>
            <a:ext uri="{FF2B5EF4-FFF2-40B4-BE49-F238E27FC236}">
              <a16:creationId xmlns:a16="http://schemas.microsoft.com/office/drawing/2014/main" id="{8F3BB7C4-1726-486F-BDB7-000D70711D3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64" name="Text Box 21">
          <a:extLst>
            <a:ext uri="{FF2B5EF4-FFF2-40B4-BE49-F238E27FC236}">
              <a16:creationId xmlns:a16="http://schemas.microsoft.com/office/drawing/2014/main" id="{91E1196F-E30F-4739-B096-03C7EAD52F2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65" name="Text Box 22">
          <a:extLst>
            <a:ext uri="{FF2B5EF4-FFF2-40B4-BE49-F238E27FC236}">
              <a16:creationId xmlns:a16="http://schemas.microsoft.com/office/drawing/2014/main" id="{1972A88C-653D-4CDD-8038-DC87F5D41FD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66" name="Text Box 23">
          <a:extLst>
            <a:ext uri="{FF2B5EF4-FFF2-40B4-BE49-F238E27FC236}">
              <a16:creationId xmlns:a16="http://schemas.microsoft.com/office/drawing/2014/main" id="{AE4297A1-8AE4-48ED-98AB-62270A56E2F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67" name="Text Box 6">
          <a:extLst>
            <a:ext uri="{FF2B5EF4-FFF2-40B4-BE49-F238E27FC236}">
              <a16:creationId xmlns:a16="http://schemas.microsoft.com/office/drawing/2014/main" id="{50A23ACB-495E-49A9-B8DC-FBBAEFCD022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336EFD6E-CB88-4FDF-9C8B-B95A0F0DA4C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CB7A99C1-712C-45D7-99A0-0763634F50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8C7244D6-178F-4E88-B8BA-7BFBA5D5587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71" name="Text Box 10">
          <a:extLst>
            <a:ext uri="{FF2B5EF4-FFF2-40B4-BE49-F238E27FC236}">
              <a16:creationId xmlns:a16="http://schemas.microsoft.com/office/drawing/2014/main" id="{2C0A9FA2-221E-4AAF-96F5-5DF1BE04AB7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72" name="Text Box 11">
          <a:extLst>
            <a:ext uri="{FF2B5EF4-FFF2-40B4-BE49-F238E27FC236}">
              <a16:creationId xmlns:a16="http://schemas.microsoft.com/office/drawing/2014/main" id="{3BEBE57C-D897-451B-B902-11A9490222F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73" name="Text Box 12">
          <a:extLst>
            <a:ext uri="{FF2B5EF4-FFF2-40B4-BE49-F238E27FC236}">
              <a16:creationId xmlns:a16="http://schemas.microsoft.com/office/drawing/2014/main" id="{D9189A0B-D137-4063-987B-7C4EC28B1D1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74" name="Text Box 13">
          <a:extLst>
            <a:ext uri="{FF2B5EF4-FFF2-40B4-BE49-F238E27FC236}">
              <a16:creationId xmlns:a16="http://schemas.microsoft.com/office/drawing/2014/main" id="{556532EC-B5D2-44AD-AB17-24E785B1ACE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75" name="Text Box 14">
          <a:extLst>
            <a:ext uri="{FF2B5EF4-FFF2-40B4-BE49-F238E27FC236}">
              <a16:creationId xmlns:a16="http://schemas.microsoft.com/office/drawing/2014/main" id="{2EBF9132-E660-458E-B958-5A600D59AE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102326</xdr:rowOff>
    </xdr:to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BAFDE4BE-53B8-4D69-9E5A-BC9E4C8EA38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77" name="Text Box 16">
          <a:extLst>
            <a:ext uri="{FF2B5EF4-FFF2-40B4-BE49-F238E27FC236}">
              <a16:creationId xmlns:a16="http://schemas.microsoft.com/office/drawing/2014/main" id="{668B2B4C-7BC4-4C08-8E18-077EB2671E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61911</xdr:rowOff>
    </xdr:to>
    <xdr:sp macro="" textlink="">
      <xdr:nvSpPr>
        <xdr:cNvPr id="2678" name="Text Box 17">
          <a:extLst>
            <a:ext uri="{FF2B5EF4-FFF2-40B4-BE49-F238E27FC236}">
              <a16:creationId xmlns:a16="http://schemas.microsoft.com/office/drawing/2014/main" id="{F448E9F9-0B13-4B4A-B150-87781B5D393F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79" name="Text Box 18">
          <a:extLst>
            <a:ext uri="{FF2B5EF4-FFF2-40B4-BE49-F238E27FC236}">
              <a16:creationId xmlns:a16="http://schemas.microsoft.com/office/drawing/2014/main" id="{A58A5350-04FE-4F10-9AC5-412064EF63A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80" name="Text Box 19">
          <a:extLst>
            <a:ext uri="{FF2B5EF4-FFF2-40B4-BE49-F238E27FC236}">
              <a16:creationId xmlns:a16="http://schemas.microsoft.com/office/drawing/2014/main" id="{548329BD-D0E5-4F58-8077-1D21AF2844C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81" name="Text Box 20">
          <a:extLst>
            <a:ext uri="{FF2B5EF4-FFF2-40B4-BE49-F238E27FC236}">
              <a16:creationId xmlns:a16="http://schemas.microsoft.com/office/drawing/2014/main" id="{5BAA76DD-AF4F-4212-A96C-E8D07191C75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82" name="Text Box 21">
          <a:extLst>
            <a:ext uri="{FF2B5EF4-FFF2-40B4-BE49-F238E27FC236}">
              <a16:creationId xmlns:a16="http://schemas.microsoft.com/office/drawing/2014/main" id="{6234FD72-7942-4B7D-8B62-6599E44F65F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83" name="Text Box 22">
          <a:extLst>
            <a:ext uri="{FF2B5EF4-FFF2-40B4-BE49-F238E27FC236}">
              <a16:creationId xmlns:a16="http://schemas.microsoft.com/office/drawing/2014/main" id="{EBB2675A-FB34-4F71-9BBA-857C2D15002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684" name="Text Box 23">
          <a:extLst>
            <a:ext uri="{FF2B5EF4-FFF2-40B4-BE49-F238E27FC236}">
              <a16:creationId xmlns:a16="http://schemas.microsoft.com/office/drawing/2014/main" id="{152622B6-46B2-44C9-8AB8-B2614F92F3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943FCF63-6F54-4C1B-98C5-8272464B66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2A48A41E-7397-4C9A-A554-B1CAFBB56D2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102326</xdr:rowOff>
    </xdr:to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46078223-D77B-45FB-BD8B-CE4AE75AC00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ABD0A708-4648-41E0-B184-ADFE897E90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89" name="Text Box 10">
          <a:extLst>
            <a:ext uri="{FF2B5EF4-FFF2-40B4-BE49-F238E27FC236}">
              <a16:creationId xmlns:a16="http://schemas.microsoft.com/office/drawing/2014/main" id="{560A4C66-4B64-46D2-9E7E-5079BBB465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90" name="Text Box 11">
          <a:extLst>
            <a:ext uri="{FF2B5EF4-FFF2-40B4-BE49-F238E27FC236}">
              <a16:creationId xmlns:a16="http://schemas.microsoft.com/office/drawing/2014/main" id="{0E166E65-B244-4FDD-90D7-9EEAD4480B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91" name="Text Box 12">
          <a:extLst>
            <a:ext uri="{FF2B5EF4-FFF2-40B4-BE49-F238E27FC236}">
              <a16:creationId xmlns:a16="http://schemas.microsoft.com/office/drawing/2014/main" id="{97E86B55-40A2-4762-8849-E8CFCE96FA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00BCD066-52F3-4B60-871C-84F2B61FF8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CCC88D51-2E80-4397-A4C0-22F6348C0EB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88900</xdr:rowOff>
    </xdr:to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2185E8A0-7199-4290-935B-2AA8277FE7A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13331DE9-DF50-4351-9653-687B9A2A651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96" name="Text Box 17">
          <a:extLst>
            <a:ext uri="{FF2B5EF4-FFF2-40B4-BE49-F238E27FC236}">
              <a16:creationId xmlns:a16="http://schemas.microsoft.com/office/drawing/2014/main" id="{53803B48-69CE-4E06-8F05-DACAD0EBEE2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1250243B-18B7-4D4C-80F9-12F03D319B4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98" name="Text Box 19">
          <a:extLst>
            <a:ext uri="{FF2B5EF4-FFF2-40B4-BE49-F238E27FC236}">
              <a16:creationId xmlns:a16="http://schemas.microsoft.com/office/drawing/2014/main" id="{8E2768AB-017D-4F3D-82DF-F51FA9111BC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699" name="Text Box 20">
          <a:extLst>
            <a:ext uri="{FF2B5EF4-FFF2-40B4-BE49-F238E27FC236}">
              <a16:creationId xmlns:a16="http://schemas.microsoft.com/office/drawing/2014/main" id="{F01D0723-A55F-4956-9873-387EC9BA63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78239</xdr:rowOff>
    </xdr:to>
    <xdr:sp macro="" textlink="">
      <xdr:nvSpPr>
        <xdr:cNvPr id="2700" name="Text Box 21">
          <a:extLst>
            <a:ext uri="{FF2B5EF4-FFF2-40B4-BE49-F238E27FC236}">
              <a16:creationId xmlns:a16="http://schemas.microsoft.com/office/drawing/2014/main" id="{B2422FA9-10B3-4535-B923-C342880F803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9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01" name="Text Box 7">
          <a:extLst>
            <a:ext uri="{FF2B5EF4-FFF2-40B4-BE49-F238E27FC236}">
              <a16:creationId xmlns:a16="http://schemas.microsoft.com/office/drawing/2014/main" id="{FF0E355A-85B4-4B2F-ABBD-7D11DC7F818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02" name="Text Box 9">
          <a:extLst>
            <a:ext uri="{FF2B5EF4-FFF2-40B4-BE49-F238E27FC236}">
              <a16:creationId xmlns:a16="http://schemas.microsoft.com/office/drawing/2014/main" id="{4504C26F-CE36-49E5-8A31-DC069737FB1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03" name="Text Box 10">
          <a:extLst>
            <a:ext uri="{FF2B5EF4-FFF2-40B4-BE49-F238E27FC236}">
              <a16:creationId xmlns:a16="http://schemas.microsoft.com/office/drawing/2014/main" id="{81023D1B-36D3-487D-A189-A9EAC1186A3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04" name="Text Box 11">
          <a:extLst>
            <a:ext uri="{FF2B5EF4-FFF2-40B4-BE49-F238E27FC236}">
              <a16:creationId xmlns:a16="http://schemas.microsoft.com/office/drawing/2014/main" id="{C15F5D70-6D8B-46E9-BF8D-4274926B59F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05" name="Text Box 12">
          <a:extLst>
            <a:ext uri="{FF2B5EF4-FFF2-40B4-BE49-F238E27FC236}">
              <a16:creationId xmlns:a16="http://schemas.microsoft.com/office/drawing/2014/main" id="{060182FB-0C2B-4686-99C1-76E814498C6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06" name="Text Box 13">
          <a:extLst>
            <a:ext uri="{FF2B5EF4-FFF2-40B4-BE49-F238E27FC236}">
              <a16:creationId xmlns:a16="http://schemas.microsoft.com/office/drawing/2014/main" id="{5AD5A42C-016C-48D2-ABA4-54B0664A55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07" name="Text Box 14">
          <a:extLst>
            <a:ext uri="{FF2B5EF4-FFF2-40B4-BE49-F238E27FC236}">
              <a16:creationId xmlns:a16="http://schemas.microsoft.com/office/drawing/2014/main" id="{291AEA56-CBA2-4996-9FAE-4877E2D2763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C6BDE8BA-516E-422E-A60E-FA8DC04C4D9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id="{C598FA97-2A6C-4A0B-919E-28578D2B08D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736A773A-E8F8-4221-87DF-0B9CA201DB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8A8BC65C-601B-4FF0-80BD-9920EBC8CB7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12" name="Text Box 20">
          <a:extLst>
            <a:ext uri="{FF2B5EF4-FFF2-40B4-BE49-F238E27FC236}">
              <a16:creationId xmlns:a16="http://schemas.microsoft.com/office/drawing/2014/main" id="{AE132154-30F1-4F2F-8FDE-4E619B7114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13" name="Text Box 21">
          <a:extLst>
            <a:ext uri="{FF2B5EF4-FFF2-40B4-BE49-F238E27FC236}">
              <a16:creationId xmlns:a16="http://schemas.microsoft.com/office/drawing/2014/main" id="{D59BCBA1-0F39-46D6-9C6C-C5C141287BB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14" name="Text Box 22">
          <a:extLst>
            <a:ext uri="{FF2B5EF4-FFF2-40B4-BE49-F238E27FC236}">
              <a16:creationId xmlns:a16="http://schemas.microsoft.com/office/drawing/2014/main" id="{4569279E-0D5E-4DD6-92D5-9919C0129E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15" name="Text Box 23">
          <a:extLst>
            <a:ext uri="{FF2B5EF4-FFF2-40B4-BE49-F238E27FC236}">
              <a16:creationId xmlns:a16="http://schemas.microsoft.com/office/drawing/2014/main" id="{9329A1CD-2573-432F-976B-B5C02B74CEA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BCCFAB3A-9B65-43B8-BE48-CE83256A76D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17" name="Text Box 7">
          <a:extLst>
            <a:ext uri="{FF2B5EF4-FFF2-40B4-BE49-F238E27FC236}">
              <a16:creationId xmlns:a16="http://schemas.microsoft.com/office/drawing/2014/main" id="{FF4A48DD-FC28-43AD-9022-543CD82EF7B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18" name="Text Box 8">
          <a:extLst>
            <a:ext uri="{FF2B5EF4-FFF2-40B4-BE49-F238E27FC236}">
              <a16:creationId xmlns:a16="http://schemas.microsoft.com/office/drawing/2014/main" id="{E9ACD9DC-90AC-4F28-AFE8-A10EF5A79A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19" name="Text Box 9">
          <a:extLst>
            <a:ext uri="{FF2B5EF4-FFF2-40B4-BE49-F238E27FC236}">
              <a16:creationId xmlns:a16="http://schemas.microsoft.com/office/drawing/2014/main" id="{C1A6A847-CC14-4421-8621-7A4E1435EBA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20" name="Text Box 10">
          <a:extLst>
            <a:ext uri="{FF2B5EF4-FFF2-40B4-BE49-F238E27FC236}">
              <a16:creationId xmlns:a16="http://schemas.microsoft.com/office/drawing/2014/main" id="{25043009-A5DE-41E6-8522-7ADBBD13C35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21" name="Text Box 11">
          <a:extLst>
            <a:ext uri="{FF2B5EF4-FFF2-40B4-BE49-F238E27FC236}">
              <a16:creationId xmlns:a16="http://schemas.microsoft.com/office/drawing/2014/main" id="{D4A0EE6D-F8C1-486B-B8CB-9A396B9BC04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22" name="Text Box 12">
          <a:extLst>
            <a:ext uri="{FF2B5EF4-FFF2-40B4-BE49-F238E27FC236}">
              <a16:creationId xmlns:a16="http://schemas.microsoft.com/office/drawing/2014/main" id="{BE6D255B-7570-4D49-A366-3132B88985C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23" name="Text Box 13">
          <a:extLst>
            <a:ext uri="{FF2B5EF4-FFF2-40B4-BE49-F238E27FC236}">
              <a16:creationId xmlns:a16="http://schemas.microsoft.com/office/drawing/2014/main" id="{CCF681A3-1A2C-44DB-8608-AA2DA2396E4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24" name="Text Box 14">
          <a:extLst>
            <a:ext uri="{FF2B5EF4-FFF2-40B4-BE49-F238E27FC236}">
              <a16:creationId xmlns:a16="http://schemas.microsoft.com/office/drawing/2014/main" id="{84613F62-575B-4435-A946-DA49A76FDC4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81362FD5-E912-4E9F-94AE-FA5CB466E6B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id="{704D9C24-EA5F-4A03-8916-DC94F10ABF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27" name="Text Box 17">
          <a:extLst>
            <a:ext uri="{FF2B5EF4-FFF2-40B4-BE49-F238E27FC236}">
              <a16:creationId xmlns:a16="http://schemas.microsoft.com/office/drawing/2014/main" id="{BB2D70F6-40EC-46C5-B887-BF230510641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28" name="Text Box 18">
          <a:extLst>
            <a:ext uri="{FF2B5EF4-FFF2-40B4-BE49-F238E27FC236}">
              <a16:creationId xmlns:a16="http://schemas.microsoft.com/office/drawing/2014/main" id="{233FEF29-B4C7-4C75-80B7-86D3464A3F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29" name="Text Box 19">
          <a:extLst>
            <a:ext uri="{FF2B5EF4-FFF2-40B4-BE49-F238E27FC236}">
              <a16:creationId xmlns:a16="http://schemas.microsoft.com/office/drawing/2014/main" id="{49C5122D-4808-4A2B-81BB-069798013ED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30" name="Text Box 20">
          <a:extLst>
            <a:ext uri="{FF2B5EF4-FFF2-40B4-BE49-F238E27FC236}">
              <a16:creationId xmlns:a16="http://schemas.microsoft.com/office/drawing/2014/main" id="{AF988109-BFA7-4CFF-8862-818DF103D05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31" name="Text Box 21">
          <a:extLst>
            <a:ext uri="{FF2B5EF4-FFF2-40B4-BE49-F238E27FC236}">
              <a16:creationId xmlns:a16="http://schemas.microsoft.com/office/drawing/2014/main" id="{C90B42E9-B985-497B-8362-01BB9BFBA4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32" name="Text Box 22">
          <a:extLst>
            <a:ext uri="{FF2B5EF4-FFF2-40B4-BE49-F238E27FC236}">
              <a16:creationId xmlns:a16="http://schemas.microsoft.com/office/drawing/2014/main" id="{BCCFA312-1753-4029-9E22-3210DBAD62A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33" name="Text Box 23">
          <a:extLst>
            <a:ext uri="{FF2B5EF4-FFF2-40B4-BE49-F238E27FC236}">
              <a16:creationId xmlns:a16="http://schemas.microsoft.com/office/drawing/2014/main" id="{F506DD41-CAB9-4EF4-B93E-66E4BEDA709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ADA6ECC6-49D9-41A7-BB40-892448E9B91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35" name="Text Box 8">
          <a:extLst>
            <a:ext uri="{FF2B5EF4-FFF2-40B4-BE49-F238E27FC236}">
              <a16:creationId xmlns:a16="http://schemas.microsoft.com/office/drawing/2014/main" id="{936D2502-E9E3-4225-A222-EEEEA9CCE82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36" name="Text Box 9">
          <a:extLst>
            <a:ext uri="{FF2B5EF4-FFF2-40B4-BE49-F238E27FC236}">
              <a16:creationId xmlns:a16="http://schemas.microsoft.com/office/drawing/2014/main" id="{23BDC820-8EE7-44EA-B350-FE1EB9106A1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37" name="Text Box 10">
          <a:extLst>
            <a:ext uri="{FF2B5EF4-FFF2-40B4-BE49-F238E27FC236}">
              <a16:creationId xmlns:a16="http://schemas.microsoft.com/office/drawing/2014/main" id="{B0549426-74A9-4FB5-B584-C36E935E781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38" name="Text Box 11">
          <a:extLst>
            <a:ext uri="{FF2B5EF4-FFF2-40B4-BE49-F238E27FC236}">
              <a16:creationId xmlns:a16="http://schemas.microsoft.com/office/drawing/2014/main" id="{66AEF437-37BE-4BC8-94CF-019E34C8976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39" name="Text Box 12">
          <a:extLst>
            <a:ext uri="{FF2B5EF4-FFF2-40B4-BE49-F238E27FC236}">
              <a16:creationId xmlns:a16="http://schemas.microsoft.com/office/drawing/2014/main" id="{3E8201B0-F234-429B-84B2-0278C64605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40" name="Text Box 13">
          <a:extLst>
            <a:ext uri="{FF2B5EF4-FFF2-40B4-BE49-F238E27FC236}">
              <a16:creationId xmlns:a16="http://schemas.microsoft.com/office/drawing/2014/main" id="{B1D11556-2E44-4AE4-8CA6-E7BE734E1B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41" name="Text Box 14">
          <a:extLst>
            <a:ext uri="{FF2B5EF4-FFF2-40B4-BE49-F238E27FC236}">
              <a16:creationId xmlns:a16="http://schemas.microsoft.com/office/drawing/2014/main" id="{5900B5EC-30EF-4168-99B3-EBAE5268332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EC20728C-37EB-46CA-B0C9-B07E3EB7F3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43" name="Text Box 17">
          <a:extLst>
            <a:ext uri="{FF2B5EF4-FFF2-40B4-BE49-F238E27FC236}">
              <a16:creationId xmlns:a16="http://schemas.microsoft.com/office/drawing/2014/main" id="{4CEABA57-DA89-4479-87B0-48DE3985F23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4" name="Text Box 18">
          <a:extLst>
            <a:ext uri="{FF2B5EF4-FFF2-40B4-BE49-F238E27FC236}">
              <a16:creationId xmlns:a16="http://schemas.microsoft.com/office/drawing/2014/main" id="{A045845B-5118-41A8-8F37-F31B7BFBEBC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5" name="Text Box 19">
          <a:extLst>
            <a:ext uri="{FF2B5EF4-FFF2-40B4-BE49-F238E27FC236}">
              <a16:creationId xmlns:a16="http://schemas.microsoft.com/office/drawing/2014/main" id="{9B1D2625-0F90-47A9-9B9A-F8254D2C32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6" name="Text Box 20">
          <a:extLst>
            <a:ext uri="{FF2B5EF4-FFF2-40B4-BE49-F238E27FC236}">
              <a16:creationId xmlns:a16="http://schemas.microsoft.com/office/drawing/2014/main" id="{23A21978-8358-4CE7-B967-0F3ED83CC7C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7" name="Text Box 21">
          <a:extLst>
            <a:ext uri="{FF2B5EF4-FFF2-40B4-BE49-F238E27FC236}">
              <a16:creationId xmlns:a16="http://schemas.microsoft.com/office/drawing/2014/main" id="{89E81A39-6389-44B3-8D2F-D185EE2B691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8" name="Text Box 22">
          <a:extLst>
            <a:ext uri="{FF2B5EF4-FFF2-40B4-BE49-F238E27FC236}">
              <a16:creationId xmlns:a16="http://schemas.microsoft.com/office/drawing/2014/main" id="{CF2B64F3-451F-411C-96C6-7CD5A19AA4A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49" name="Text Box 23">
          <a:extLst>
            <a:ext uri="{FF2B5EF4-FFF2-40B4-BE49-F238E27FC236}">
              <a16:creationId xmlns:a16="http://schemas.microsoft.com/office/drawing/2014/main" id="{604FDCDA-2DBE-4709-BEBD-278A3FBCA09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50" name="Text Box 6">
          <a:extLst>
            <a:ext uri="{FF2B5EF4-FFF2-40B4-BE49-F238E27FC236}">
              <a16:creationId xmlns:a16="http://schemas.microsoft.com/office/drawing/2014/main" id="{24C05C7D-3753-48CF-87D0-CDBCAEC3E0A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51" name="Text Box 7">
          <a:extLst>
            <a:ext uri="{FF2B5EF4-FFF2-40B4-BE49-F238E27FC236}">
              <a16:creationId xmlns:a16="http://schemas.microsoft.com/office/drawing/2014/main" id="{AE4563DA-03BC-4450-974A-7BEBBFE0690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2" name="Text Box 8">
          <a:extLst>
            <a:ext uri="{FF2B5EF4-FFF2-40B4-BE49-F238E27FC236}">
              <a16:creationId xmlns:a16="http://schemas.microsoft.com/office/drawing/2014/main" id="{AFF1D5C6-3FA2-4E8D-8D5D-1B32EBAD38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53" name="Text Box 9">
          <a:extLst>
            <a:ext uri="{FF2B5EF4-FFF2-40B4-BE49-F238E27FC236}">
              <a16:creationId xmlns:a16="http://schemas.microsoft.com/office/drawing/2014/main" id="{AC3D2DC9-4654-4ABA-9114-FE7F6A15F1D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AE76A823-4F03-429D-B6C6-EBF1B214BB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5" name="Text Box 11">
          <a:extLst>
            <a:ext uri="{FF2B5EF4-FFF2-40B4-BE49-F238E27FC236}">
              <a16:creationId xmlns:a16="http://schemas.microsoft.com/office/drawing/2014/main" id="{A9BC9164-B269-44D1-AFF1-B46CC100F1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6" name="Text Box 12">
          <a:extLst>
            <a:ext uri="{FF2B5EF4-FFF2-40B4-BE49-F238E27FC236}">
              <a16:creationId xmlns:a16="http://schemas.microsoft.com/office/drawing/2014/main" id="{E91F05B8-9E55-4505-98F6-46F2F7EFBD9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7" name="Text Box 13">
          <a:extLst>
            <a:ext uri="{FF2B5EF4-FFF2-40B4-BE49-F238E27FC236}">
              <a16:creationId xmlns:a16="http://schemas.microsoft.com/office/drawing/2014/main" id="{867CAE7F-C901-4551-AB35-F6BCA9DB657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8" name="Text Box 14">
          <a:extLst>
            <a:ext uri="{FF2B5EF4-FFF2-40B4-BE49-F238E27FC236}">
              <a16:creationId xmlns:a16="http://schemas.microsoft.com/office/drawing/2014/main" id="{9461540D-0D8A-4529-8CF6-453A8558D3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D256E9B1-E1E2-45FE-A4B1-4D45322C936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B2E93ECB-1239-470B-822A-690D9D159A8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61911</xdr:rowOff>
    </xdr:to>
    <xdr:sp macro="" textlink="">
      <xdr:nvSpPr>
        <xdr:cNvPr id="2761" name="Text Box 17">
          <a:extLst>
            <a:ext uri="{FF2B5EF4-FFF2-40B4-BE49-F238E27FC236}">
              <a16:creationId xmlns:a16="http://schemas.microsoft.com/office/drawing/2014/main" id="{AFDBC30C-D9D1-494B-AB7D-A594E4CA6E7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2" name="Text Box 18">
          <a:extLst>
            <a:ext uri="{FF2B5EF4-FFF2-40B4-BE49-F238E27FC236}">
              <a16:creationId xmlns:a16="http://schemas.microsoft.com/office/drawing/2014/main" id="{D7166098-29C5-4B43-9B17-CA160C8268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3" name="Text Box 19">
          <a:extLst>
            <a:ext uri="{FF2B5EF4-FFF2-40B4-BE49-F238E27FC236}">
              <a16:creationId xmlns:a16="http://schemas.microsoft.com/office/drawing/2014/main" id="{47749580-B048-4A6F-8F15-79964CBB93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4" name="Text Box 20">
          <a:extLst>
            <a:ext uri="{FF2B5EF4-FFF2-40B4-BE49-F238E27FC236}">
              <a16:creationId xmlns:a16="http://schemas.microsoft.com/office/drawing/2014/main" id="{CC7AF1C9-DAAA-4C69-A92D-51E3AF8F453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5" name="Text Box 21">
          <a:extLst>
            <a:ext uri="{FF2B5EF4-FFF2-40B4-BE49-F238E27FC236}">
              <a16:creationId xmlns:a16="http://schemas.microsoft.com/office/drawing/2014/main" id="{37EFA6A5-0712-4DF3-97A6-F1CF2BDEFB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6" name="Text Box 22">
          <a:extLst>
            <a:ext uri="{FF2B5EF4-FFF2-40B4-BE49-F238E27FC236}">
              <a16:creationId xmlns:a16="http://schemas.microsoft.com/office/drawing/2014/main" id="{2B4FEE84-8ABA-4F15-A5E4-5E308529B7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52386</xdr:rowOff>
    </xdr:to>
    <xdr:sp macro="" textlink="">
      <xdr:nvSpPr>
        <xdr:cNvPr id="2767" name="Text Box 23">
          <a:extLst>
            <a:ext uri="{FF2B5EF4-FFF2-40B4-BE49-F238E27FC236}">
              <a16:creationId xmlns:a16="http://schemas.microsoft.com/office/drawing/2014/main" id="{3DCEF840-98C1-45BD-986A-80C2156BB0B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229F6D5B-8731-444B-BA59-669EDB1803A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E0E52BD7-7228-4ACD-ADDD-289650FFCF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703484B-D505-43A9-86FD-7FD4812F846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98300602-3188-4F4F-BA3E-B9BB8F6F859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6EE15B6E-9701-467F-ADE6-36473C40AC0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88090A93-A185-4BD6-A169-D1C53A68B6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C353E124-A7B6-4F15-BAD7-A9CECA1994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7D891589-A90F-4052-B418-8BA668762A6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76" name="Text Box 16">
          <a:extLst>
            <a:ext uri="{FF2B5EF4-FFF2-40B4-BE49-F238E27FC236}">
              <a16:creationId xmlns:a16="http://schemas.microsoft.com/office/drawing/2014/main" id="{DE01A505-FE88-4815-B818-0CB12B63886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777" name="Text Box 17">
          <a:extLst>
            <a:ext uri="{FF2B5EF4-FFF2-40B4-BE49-F238E27FC236}">
              <a16:creationId xmlns:a16="http://schemas.microsoft.com/office/drawing/2014/main" id="{EDE337C7-9146-4DC4-9884-CF0F52D1B8B7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78" name="Text Box 18">
          <a:extLst>
            <a:ext uri="{FF2B5EF4-FFF2-40B4-BE49-F238E27FC236}">
              <a16:creationId xmlns:a16="http://schemas.microsoft.com/office/drawing/2014/main" id="{23B61C65-E470-4FF4-96D4-031A44240FE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79" name="Text Box 19">
          <a:extLst>
            <a:ext uri="{FF2B5EF4-FFF2-40B4-BE49-F238E27FC236}">
              <a16:creationId xmlns:a16="http://schemas.microsoft.com/office/drawing/2014/main" id="{C597C503-380A-480F-BBE8-A9DBF90F1AA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80" name="Text Box 20">
          <a:extLst>
            <a:ext uri="{FF2B5EF4-FFF2-40B4-BE49-F238E27FC236}">
              <a16:creationId xmlns:a16="http://schemas.microsoft.com/office/drawing/2014/main" id="{4AA23233-CBAF-4D54-97CC-EA8F255CA81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81" name="Text Box 21">
          <a:extLst>
            <a:ext uri="{FF2B5EF4-FFF2-40B4-BE49-F238E27FC236}">
              <a16:creationId xmlns:a16="http://schemas.microsoft.com/office/drawing/2014/main" id="{66D5F343-FFA4-40A6-B626-F2C16ED7C97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82" name="Text Box 22">
          <a:extLst>
            <a:ext uri="{FF2B5EF4-FFF2-40B4-BE49-F238E27FC236}">
              <a16:creationId xmlns:a16="http://schemas.microsoft.com/office/drawing/2014/main" id="{FC314B2B-C487-4224-9C5E-585875AE339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83" name="Text Box 23">
          <a:extLst>
            <a:ext uri="{FF2B5EF4-FFF2-40B4-BE49-F238E27FC236}">
              <a16:creationId xmlns:a16="http://schemas.microsoft.com/office/drawing/2014/main" id="{A73759A7-FDBF-4656-9EBC-E3BA2CC9F3B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84" name="Text Box 6">
          <a:extLst>
            <a:ext uri="{FF2B5EF4-FFF2-40B4-BE49-F238E27FC236}">
              <a16:creationId xmlns:a16="http://schemas.microsoft.com/office/drawing/2014/main" id="{59E79B32-745E-4477-8E9A-0B9CF05EFB8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785" name="Text Box 7">
          <a:extLst>
            <a:ext uri="{FF2B5EF4-FFF2-40B4-BE49-F238E27FC236}">
              <a16:creationId xmlns:a16="http://schemas.microsoft.com/office/drawing/2014/main" id="{738B8FFD-AD2A-4116-8E74-74B4227C7756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86" name="Text Box 8">
          <a:extLst>
            <a:ext uri="{FF2B5EF4-FFF2-40B4-BE49-F238E27FC236}">
              <a16:creationId xmlns:a16="http://schemas.microsoft.com/office/drawing/2014/main" id="{3C58F8E7-5C5B-42F4-AAC2-D3BB1764D2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787" name="Text Box 9">
          <a:extLst>
            <a:ext uri="{FF2B5EF4-FFF2-40B4-BE49-F238E27FC236}">
              <a16:creationId xmlns:a16="http://schemas.microsoft.com/office/drawing/2014/main" id="{5ABDA24C-3ADA-4A8A-BB30-644096F1C65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88" name="Text Box 10">
          <a:extLst>
            <a:ext uri="{FF2B5EF4-FFF2-40B4-BE49-F238E27FC236}">
              <a16:creationId xmlns:a16="http://schemas.microsoft.com/office/drawing/2014/main" id="{CFC9D355-D462-4909-8ED9-37C91D4007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89" name="Text Box 11">
          <a:extLst>
            <a:ext uri="{FF2B5EF4-FFF2-40B4-BE49-F238E27FC236}">
              <a16:creationId xmlns:a16="http://schemas.microsoft.com/office/drawing/2014/main" id="{5C72714D-FE50-431B-BC44-F60122DF830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90" name="Text Box 12">
          <a:extLst>
            <a:ext uri="{FF2B5EF4-FFF2-40B4-BE49-F238E27FC236}">
              <a16:creationId xmlns:a16="http://schemas.microsoft.com/office/drawing/2014/main" id="{BE6062B3-E8CD-4AEA-AB48-62B2A4350B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91" name="Text Box 13">
          <a:extLst>
            <a:ext uri="{FF2B5EF4-FFF2-40B4-BE49-F238E27FC236}">
              <a16:creationId xmlns:a16="http://schemas.microsoft.com/office/drawing/2014/main" id="{6F270F78-C228-4941-BEC8-547C630FCEA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92" name="Text Box 14">
          <a:extLst>
            <a:ext uri="{FF2B5EF4-FFF2-40B4-BE49-F238E27FC236}">
              <a16:creationId xmlns:a16="http://schemas.microsoft.com/office/drawing/2014/main" id="{9AA1C6CA-79A9-45CA-9CFB-2F82048CAA5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548900B6-EF4B-4348-96F4-58F589D4998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94" name="Text Box 16">
          <a:extLst>
            <a:ext uri="{FF2B5EF4-FFF2-40B4-BE49-F238E27FC236}">
              <a16:creationId xmlns:a16="http://schemas.microsoft.com/office/drawing/2014/main" id="{3F54713B-E5F3-4509-A45C-A8A32E96752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795" name="Text Box 17">
          <a:extLst>
            <a:ext uri="{FF2B5EF4-FFF2-40B4-BE49-F238E27FC236}">
              <a16:creationId xmlns:a16="http://schemas.microsoft.com/office/drawing/2014/main" id="{8B619825-4AA6-4513-BD5B-E348E90A2609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96" name="Text Box 18">
          <a:extLst>
            <a:ext uri="{FF2B5EF4-FFF2-40B4-BE49-F238E27FC236}">
              <a16:creationId xmlns:a16="http://schemas.microsoft.com/office/drawing/2014/main" id="{F594C246-D5D9-4212-A86D-DF8A854D101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97" name="Text Box 19">
          <a:extLst>
            <a:ext uri="{FF2B5EF4-FFF2-40B4-BE49-F238E27FC236}">
              <a16:creationId xmlns:a16="http://schemas.microsoft.com/office/drawing/2014/main" id="{3A557741-21D0-4A51-8A75-1B4FE62DB9F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98" name="Text Box 20">
          <a:extLst>
            <a:ext uri="{FF2B5EF4-FFF2-40B4-BE49-F238E27FC236}">
              <a16:creationId xmlns:a16="http://schemas.microsoft.com/office/drawing/2014/main" id="{DD430238-AA77-435D-9844-4BDBC6ABD8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799" name="Text Box 21">
          <a:extLst>
            <a:ext uri="{FF2B5EF4-FFF2-40B4-BE49-F238E27FC236}">
              <a16:creationId xmlns:a16="http://schemas.microsoft.com/office/drawing/2014/main" id="{3EEA6411-5511-4001-8BB9-A1115CDB10C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00" name="Text Box 22">
          <a:extLst>
            <a:ext uri="{FF2B5EF4-FFF2-40B4-BE49-F238E27FC236}">
              <a16:creationId xmlns:a16="http://schemas.microsoft.com/office/drawing/2014/main" id="{A8B442A1-F224-418E-9EB1-4D87D769B5E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01" name="Text Box 23">
          <a:extLst>
            <a:ext uri="{FF2B5EF4-FFF2-40B4-BE49-F238E27FC236}">
              <a16:creationId xmlns:a16="http://schemas.microsoft.com/office/drawing/2014/main" id="{289F2095-0520-4DD8-A163-9BB1047910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802" name="Text Box 7">
          <a:extLst>
            <a:ext uri="{FF2B5EF4-FFF2-40B4-BE49-F238E27FC236}">
              <a16:creationId xmlns:a16="http://schemas.microsoft.com/office/drawing/2014/main" id="{710E9E7C-622C-4018-8F8C-5D03B6108A3E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03" name="Text Box 8">
          <a:extLst>
            <a:ext uri="{FF2B5EF4-FFF2-40B4-BE49-F238E27FC236}">
              <a16:creationId xmlns:a16="http://schemas.microsoft.com/office/drawing/2014/main" id="{4D70C565-6645-4657-9217-3E58CAF391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804" name="Text Box 9">
          <a:extLst>
            <a:ext uri="{FF2B5EF4-FFF2-40B4-BE49-F238E27FC236}">
              <a16:creationId xmlns:a16="http://schemas.microsoft.com/office/drawing/2014/main" id="{A39731A3-308D-4842-8841-C744DD22C26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05" name="Text Box 10">
          <a:extLst>
            <a:ext uri="{FF2B5EF4-FFF2-40B4-BE49-F238E27FC236}">
              <a16:creationId xmlns:a16="http://schemas.microsoft.com/office/drawing/2014/main" id="{EBF1A750-21D1-405D-B268-B377CD42994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06" name="Text Box 11">
          <a:extLst>
            <a:ext uri="{FF2B5EF4-FFF2-40B4-BE49-F238E27FC236}">
              <a16:creationId xmlns:a16="http://schemas.microsoft.com/office/drawing/2014/main" id="{66EE670F-D817-4231-AE4C-FA8BD7BDC8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07" name="Text Box 12">
          <a:extLst>
            <a:ext uri="{FF2B5EF4-FFF2-40B4-BE49-F238E27FC236}">
              <a16:creationId xmlns:a16="http://schemas.microsoft.com/office/drawing/2014/main" id="{48D8EB60-87C3-4AAC-AAF3-646CF882D65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08" name="Text Box 13">
          <a:extLst>
            <a:ext uri="{FF2B5EF4-FFF2-40B4-BE49-F238E27FC236}">
              <a16:creationId xmlns:a16="http://schemas.microsoft.com/office/drawing/2014/main" id="{8CDDE179-7C1B-4E16-9C00-EE86F23DF3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09" name="Text Box 14">
          <a:extLst>
            <a:ext uri="{FF2B5EF4-FFF2-40B4-BE49-F238E27FC236}">
              <a16:creationId xmlns:a16="http://schemas.microsoft.com/office/drawing/2014/main" id="{8233AC0C-5836-4207-91CF-F8026EE09BA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0" name="Text Box 16">
          <a:extLst>
            <a:ext uri="{FF2B5EF4-FFF2-40B4-BE49-F238E27FC236}">
              <a16:creationId xmlns:a16="http://schemas.microsoft.com/office/drawing/2014/main" id="{DA3AF66C-DC6C-46DE-861E-BF66BA954EB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811" name="Text Box 17">
          <a:extLst>
            <a:ext uri="{FF2B5EF4-FFF2-40B4-BE49-F238E27FC236}">
              <a16:creationId xmlns:a16="http://schemas.microsoft.com/office/drawing/2014/main" id="{FA41603B-7D95-4C03-B8CB-7AD7F5774C14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2" name="Text Box 18">
          <a:extLst>
            <a:ext uri="{FF2B5EF4-FFF2-40B4-BE49-F238E27FC236}">
              <a16:creationId xmlns:a16="http://schemas.microsoft.com/office/drawing/2014/main" id="{A3511B83-4EFB-4D87-BFD6-9C35491C223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279F6B8A-9F93-451F-8145-DA436CD5CC6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4" name="Text Box 20">
          <a:extLst>
            <a:ext uri="{FF2B5EF4-FFF2-40B4-BE49-F238E27FC236}">
              <a16:creationId xmlns:a16="http://schemas.microsoft.com/office/drawing/2014/main" id="{4925C09F-9DC2-4127-831C-93C5511BF43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5" name="Text Box 21">
          <a:extLst>
            <a:ext uri="{FF2B5EF4-FFF2-40B4-BE49-F238E27FC236}">
              <a16:creationId xmlns:a16="http://schemas.microsoft.com/office/drawing/2014/main" id="{0989502F-E239-4CD5-AB3C-8DFBEFEB6E6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6" name="Text Box 22">
          <a:extLst>
            <a:ext uri="{FF2B5EF4-FFF2-40B4-BE49-F238E27FC236}">
              <a16:creationId xmlns:a16="http://schemas.microsoft.com/office/drawing/2014/main" id="{E866625D-FCD7-46A2-8A69-2D6A868BA46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17" name="Text Box 23">
          <a:extLst>
            <a:ext uri="{FF2B5EF4-FFF2-40B4-BE49-F238E27FC236}">
              <a16:creationId xmlns:a16="http://schemas.microsoft.com/office/drawing/2014/main" id="{A2905225-93A8-4865-BF15-2F0B380B6ED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818" name="Text Box 6">
          <a:extLst>
            <a:ext uri="{FF2B5EF4-FFF2-40B4-BE49-F238E27FC236}">
              <a16:creationId xmlns:a16="http://schemas.microsoft.com/office/drawing/2014/main" id="{C092E37C-3C3F-4C09-B86E-C1B741548A3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241C0A82-02B1-4CAC-8A08-122D5A5BD157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0" name="Text Box 8">
          <a:extLst>
            <a:ext uri="{FF2B5EF4-FFF2-40B4-BE49-F238E27FC236}">
              <a16:creationId xmlns:a16="http://schemas.microsoft.com/office/drawing/2014/main" id="{054F5B61-8CED-45E9-8C48-8F4CB718946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171722</xdr:rowOff>
    </xdr:to>
    <xdr:sp macro="" textlink="">
      <xdr:nvSpPr>
        <xdr:cNvPr id="2821" name="Text Box 9">
          <a:extLst>
            <a:ext uri="{FF2B5EF4-FFF2-40B4-BE49-F238E27FC236}">
              <a16:creationId xmlns:a16="http://schemas.microsoft.com/office/drawing/2014/main" id="{0901881A-2358-4BB2-A901-E877D7E2357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232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2" name="Text Box 10">
          <a:extLst>
            <a:ext uri="{FF2B5EF4-FFF2-40B4-BE49-F238E27FC236}">
              <a16:creationId xmlns:a16="http://schemas.microsoft.com/office/drawing/2014/main" id="{44404E0E-276E-4506-A209-8C3540C72B4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3" name="Text Box 11">
          <a:extLst>
            <a:ext uri="{FF2B5EF4-FFF2-40B4-BE49-F238E27FC236}">
              <a16:creationId xmlns:a16="http://schemas.microsoft.com/office/drawing/2014/main" id="{8331BC1F-639C-4387-989F-5F34160125A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4" name="Text Box 12">
          <a:extLst>
            <a:ext uri="{FF2B5EF4-FFF2-40B4-BE49-F238E27FC236}">
              <a16:creationId xmlns:a16="http://schemas.microsoft.com/office/drawing/2014/main" id="{28A4D212-350E-46EF-9332-56AD5A8B14F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5" name="Text Box 13">
          <a:extLst>
            <a:ext uri="{FF2B5EF4-FFF2-40B4-BE49-F238E27FC236}">
              <a16:creationId xmlns:a16="http://schemas.microsoft.com/office/drawing/2014/main" id="{B6BD3CBB-0738-4139-A2A4-ADF75774951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6" name="Text Box 14">
          <a:extLst>
            <a:ext uri="{FF2B5EF4-FFF2-40B4-BE49-F238E27FC236}">
              <a16:creationId xmlns:a16="http://schemas.microsoft.com/office/drawing/2014/main" id="{40944AE3-7B68-484F-992D-E608B3B2A6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171722</xdr:rowOff>
    </xdr:to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983F2FB1-5DF4-4EC3-9A7D-A9E43892DB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id="{2B4A222A-9722-4464-8581-5930F5C2FF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33336</xdr:rowOff>
    </xdr:to>
    <xdr:sp macro="" textlink="">
      <xdr:nvSpPr>
        <xdr:cNvPr id="2829" name="Text Box 17">
          <a:extLst>
            <a:ext uri="{FF2B5EF4-FFF2-40B4-BE49-F238E27FC236}">
              <a16:creationId xmlns:a16="http://schemas.microsoft.com/office/drawing/2014/main" id="{E32571E1-2608-4C43-A448-99447C1BAC22}"/>
            </a:ext>
          </a:extLst>
        </xdr:cNvPr>
        <xdr:cNvSpPr txBox="1">
          <a:spLocks noChangeArrowheads="1"/>
        </xdr:cNvSpPr>
      </xdr:nvSpPr>
      <xdr:spPr bwMode="auto">
        <a:xfrm>
          <a:off x="840105" y="916305"/>
          <a:ext cx="762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30" name="Text Box 18">
          <a:extLst>
            <a:ext uri="{FF2B5EF4-FFF2-40B4-BE49-F238E27FC236}">
              <a16:creationId xmlns:a16="http://schemas.microsoft.com/office/drawing/2014/main" id="{323DDDD3-4FCE-4EE7-90C8-274CDE7ED64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31" name="Text Box 19">
          <a:extLst>
            <a:ext uri="{FF2B5EF4-FFF2-40B4-BE49-F238E27FC236}">
              <a16:creationId xmlns:a16="http://schemas.microsoft.com/office/drawing/2014/main" id="{3DB0B41B-B952-48CA-B8E1-EC207784EFD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32" name="Text Box 20">
          <a:extLst>
            <a:ext uri="{FF2B5EF4-FFF2-40B4-BE49-F238E27FC236}">
              <a16:creationId xmlns:a16="http://schemas.microsoft.com/office/drawing/2014/main" id="{ABCD3AFC-A4D7-47CB-91AA-70DCF968D8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33" name="Text Box 21">
          <a:extLst>
            <a:ext uri="{FF2B5EF4-FFF2-40B4-BE49-F238E27FC236}">
              <a16:creationId xmlns:a16="http://schemas.microsoft.com/office/drawing/2014/main" id="{CB501EF4-2B6A-4F1A-9DCE-E3D2C0DC3FD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34" name="Text Box 22">
          <a:extLst>
            <a:ext uri="{FF2B5EF4-FFF2-40B4-BE49-F238E27FC236}">
              <a16:creationId xmlns:a16="http://schemas.microsoft.com/office/drawing/2014/main" id="{9B7AD956-0642-4639-B6AA-DACB023815F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23811</xdr:rowOff>
    </xdr:to>
    <xdr:sp macro="" textlink="">
      <xdr:nvSpPr>
        <xdr:cNvPr id="2835" name="Text Box 23">
          <a:extLst>
            <a:ext uri="{FF2B5EF4-FFF2-40B4-BE49-F238E27FC236}">
              <a16:creationId xmlns:a16="http://schemas.microsoft.com/office/drawing/2014/main" id="{2A48FB5B-CC36-4504-9F72-D056322733E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836" name="Text Box 27">
          <a:extLst>
            <a:ext uri="{FF2B5EF4-FFF2-40B4-BE49-F238E27FC236}">
              <a16:creationId xmlns:a16="http://schemas.microsoft.com/office/drawing/2014/main" id="{DDA0701A-3DD2-4226-B576-097334E72BD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837" name="Text Box 27">
          <a:extLst>
            <a:ext uri="{FF2B5EF4-FFF2-40B4-BE49-F238E27FC236}">
              <a16:creationId xmlns:a16="http://schemas.microsoft.com/office/drawing/2014/main" id="{0E504522-39F3-4597-929F-10ACF5E5CE8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38" name="Text Box 13">
          <a:extLst>
            <a:ext uri="{FF2B5EF4-FFF2-40B4-BE49-F238E27FC236}">
              <a16:creationId xmlns:a16="http://schemas.microsoft.com/office/drawing/2014/main" id="{5DEEFE78-2976-41E7-A7A7-FD8FA049C7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392EA1C7-C3EC-4311-9BF8-F847F0D3AE9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0" name="Text Box 16">
          <a:extLst>
            <a:ext uri="{FF2B5EF4-FFF2-40B4-BE49-F238E27FC236}">
              <a16:creationId xmlns:a16="http://schemas.microsoft.com/office/drawing/2014/main" id="{13002007-F405-4888-91AB-AB8FD57AE1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1" name="Text Box 19">
          <a:extLst>
            <a:ext uri="{FF2B5EF4-FFF2-40B4-BE49-F238E27FC236}">
              <a16:creationId xmlns:a16="http://schemas.microsoft.com/office/drawing/2014/main" id="{F62DBFD4-45EA-4F9A-8915-1AB65105E76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2" name="Text Box 20">
          <a:extLst>
            <a:ext uri="{FF2B5EF4-FFF2-40B4-BE49-F238E27FC236}">
              <a16:creationId xmlns:a16="http://schemas.microsoft.com/office/drawing/2014/main" id="{1CE5FB85-A0A1-4305-92F0-D281ACA0890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3" name="Text Box 21">
          <a:extLst>
            <a:ext uri="{FF2B5EF4-FFF2-40B4-BE49-F238E27FC236}">
              <a16:creationId xmlns:a16="http://schemas.microsoft.com/office/drawing/2014/main" id="{A16CDC60-1514-4A9D-AD03-48FC000BF4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2844" name="Text Box 22">
          <a:extLst>
            <a:ext uri="{FF2B5EF4-FFF2-40B4-BE49-F238E27FC236}">
              <a16:creationId xmlns:a16="http://schemas.microsoft.com/office/drawing/2014/main" id="{80E486D9-15CE-41E6-B7C5-BD8F5F589AB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2845" name="Text Box 23">
          <a:extLst>
            <a:ext uri="{FF2B5EF4-FFF2-40B4-BE49-F238E27FC236}">
              <a16:creationId xmlns:a16="http://schemas.microsoft.com/office/drawing/2014/main" id="{9584B5EB-A84E-494F-A6C3-2CF8B4B1EE7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6" name="Text Box 24">
          <a:extLst>
            <a:ext uri="{FF2B5EF4-FFF2-40B4-BE49-F238E27FC236}">
              <a16:creationId xmlns:a16="http://schemas.microsoft.com/office/drawing/2014/main" id="{21EF325B-AB75-4CBC-9D29-A9832445C88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7" name="Text Box 25">
          <a:extLst>
            <a:ext uri="{FF2B5EF4-FFF2-40B4-BE49-F238E27FC236}">
              <a16:creationId xmlns:a16="http://schemas.microsoft.com/office/drawing/2014/main" id="{B7E9DADF-933A-46DD-ACAB-AFC10F35C9A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8" name="Text Box 26">
          <a:extLst>
            <a:ext uri="{FF2B5EF4-FFF2-40B4-BE49-F238E27FC236}">
              <a16:creationId xmlns:a16="http://schemas.microsoft.com/office/drawing/2014/main" id="{939C2675-EA98-46B7-83EC-608032A6ED9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49" name="Text Box 27">
          <a:extLst>
            <a:ext uri="{FF2B5EF4-FFF2-40B4-BE49-F238E27FC236}">
              <a16:creationId xmlns:a16="http://schemas.microsoft.com/office/drawing/2014/main" id="{34751004-A084-4279-9A3D-AC4E55B0A78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0" name="Text Box 28">
          <a:extLst>
            <a:ext uri="{FF2B5EF4-FFF2-40B4-BE49-F238E27FC236}">
              <a16:creationId xmlns:a16="http://schemas.microsoft.com/office/drawing/2014/main" id="{652BC650-D186-418D-B806-4BF6272ED58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1" name="Text Box 29">
          <a:extLst>
            <a:ext uri="{FF2B5EF4-FFF2-40B4-BE49-F238E27FC236}">
              <a16:creationId xmlns:a16="http://schemas.microsoft.com/office/drawing/2014/main" id="{1C69DA35-9B12-46E0-B4D5-58B5C38E18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2" name="Text Box 30">
          <a:extLst>
            <a:ext uri="{FF2B5EF4-FFF2-40B4-BE49-F238E27FC236}">
              <a16:creationId xmlns:a16="http://schemas.microsoft.com/office/drawing/2014/main" id="{AF363064-293D-4A2D-8D84-0F804011750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3" name="Text Box 31">
          <a:extLst>
            <a:ext uri="{FF2B5EF4-FFF2-40B4-BE49-F238E27FC236}">
              <a16:creationId xmlns:a16="http://schemas.microsoft.com/office/drawing/2014/main" id="{6E899AE0-D0FF-4E22-8A10-B76106F1895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4" name="Text Box 32">
          <a:extLst>
            <a:ext uri="{FF2B5EF4-FFF2-40B4-BE49-F238E27FC236}">
              <a16:creationId xmlns:a16="http://schemas.microsoft.com/office/drawing/2014/main" id="{8AD29B22-13D9-4ABC-923D-7B6FBE83BC7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5" name="Text Box 33">
          <a:extLst>
            <a:ext uri="{FF2B5EF4-FFF2-40B4-BE49-F238E27FC236}">
              <a16:creationId xmlns:a16="http://schemas.microsoft.com/office/drawing/2014/main" id="{3D77D817-A516-4680-A8A7-F9EFBAA01B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56" name="Text Box 34">
          <a:extLst>
            <a:ext uri="{FF2B5EF4-FFF2-40B4-BE49-F238E27FC236}">
              <a16:creationId xmlns:a16="http://schemas.microsoft.com/office/drawing/2014/main" id="{045D00A6-FE6F-4A11-9E31-F49A27947B6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3F15B97C-AF0D-46E3-997F-59805A9F98B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58" name="Text Box 10">
          <a:extLst>
            <a:ext uri="{FF2B5EF4-FFF2-40B4-BE49-F238E27FC236}">
              <a16:creationId xmlns:a16="http://schemas.microsoft.com/office/drawing/2014/main" id="{916DDE02-1856-430D-8FDE-5D45DF5C63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D9FD0EE0-391C-4DCF-9EFD-1C0FC3DFC27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60" name="Text Box 11">
          <a:extLst>
            <a:ext uri="{FF2B5EF4-FFF2-40B4-BE49-F238E27FC236}">
              <a16:creationId xmlns:a16="http://schemas.microsoft.com/office/drawing/2014/main" id="{B5428E52-4EDA-41E5-A325-2F0DE647851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995BB6D5-1670-4A6A-9ADA-30424C61781C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62" name="Text Box 4">
          <a:extLst>
            <a:ext uri="{FF2B5EF4-FFF2-40B4-BE49-F238E27FC236}">
              <a16:creationId xmlns:a16="http://schemas.microsoft.com/office/drawing/2014/main" id="{E5FB5046-5A05-4FDF-BF39-0DE63466F66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63" name="Text Box 7">
          <a:extLst>
            <a:ext uri="{FF2B5EF4-FFF2-40B4-BE49-F238E27FC236}">
              <a16:creationId xmlns:a16="http://schemas.microsoft.com/office/drawing/2014/main" id="{987FC1DF-C780-41BC-9003-71312AE8AD3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id="{3B1E90F1-85ED-4450-9EEE-C85CFCBF5F8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65" name="Text Box 7">
          <a:extLst>
            <a:ext uri="{FF2B5EF4-FFF2-40B4-BE49-F238E27FC236}">
              <a16:creationId xmlns:a16="http://schemas.microsoft.com/office/drawing/2014/main" id="{63187AEE-D455-4126-B406-9F76B72EAB5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866" name="Text Box 27">
          <a:extLst>
            <a:ext uri="{FF2B5EF4-FFF2-40B4-BE49-F238E27FC236}">
              <a16:creationId xmlns:a16="http://schemas.microsoft.com/office/drawing/2014/main" id="{FC4825FE-13C1-4152-B446-FF5003B500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867" name="Text Box 27">
          <a:extLst>
            <a:ext uri="{FF2B5EF4-FFF2-40B4-BE49-F238E27FC236}">
              <a16:creationId xmlns:a16="http://schemas.microsoft.com/office/drawing/2014/main" id="{83BB62D9-0133-400E-B0CD-4845C77F47A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0C70A009-2591-44FE-94AD-AB5F3599E99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1450739B-C790-4D2F-8452-7540B2E57B4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id="{4AEFB7EE-EBAD-4A1F-A12C-E927C610681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45CD23E9-13E8-4BCF-854A-A067EEFF56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2" name="Text Box 20">
          <a:extLst>
            <a:ext uri="{FF2B5EF4-FFF2-40B4-BE49-F238E27FC236}">
              <a16:creationId xmlns:a16="http://schemas.microsoft.com/office/drawing/2014/main" id="{D71BC046-7B82-4311-93E3-00B4A81CDE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3" name="Text Box 21">
          <a:extLst>
            <a:ext uri="{FF2B5EF4-FFF2-40B4-BE49-F238E27FC236}">
              <a16:creationId xmlns:a16="http://schemas.microsoft.com/office/drawing/2014/main" id="{7130BEAD-D2AE-49AB-A706-9713B11E32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75825E37-0785-4038-9A16-EDFE998FC9E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5" name="Text Box 24">
          <a:extLst>
            <a:ext uri="{FF2B5EF4-FFF2-40B4-BE49-F238E27FC236}">
              <a16:creationId xmlns:a16="http://schemas.microsoft.com/office/drawing/2014/main" id="{3C7E91C1-62FA-4300-BBB0-05BABD87C56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6" name="Text Box 25">
          <a:extLst>
            <a:ext uri="{FF2B5EF4-FFF2-40B4-BE49-F238E27FC236}">
              <a16:creationId xmlns:a16="http://schemas.microsoft.com/office/drawing/2014/main" id="{5B6DFE57-AD54-4E2B-8981-FB68CF7F91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7" name="Text Box 26">
          <a:extLst>
            <a:ext uri="{FF2B5EF4-FFF2-40B4-BE49-F238E27FC236}">
              <a16:creationId xmlns:a16="http://schemas.microsoft.com/office/drawing/2014/main" id="{32552EB8-8D29-49AE-8ECF-6F3B39E796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8" name="Text Box 27">
          <a:extLst>
            <a:ext uri="{FF2B5EF4-FFF2-40B4-BE49-F238E27FC236}">
              <a16:creationId xmlns:a16="http://schemas.microsoft.com/office/drawing/2014/main" id="{7BA2AE83-ED5D-48CC-8041-4ECC793627B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79" name="Text Box 28">
          <a:extLst>
            <a:ext uri="{FF2B5EF4-FFF2-40B4-BE49-F238E27FC236}">
              <a16:creationId xmlns:a16="http://schemas.microsoft.com/office/drawing/2014/main" id="{494CBFD9-4F55-4E69-B066-1693E9EB3C2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80" name="Text Box 29">
          <a:extLst>
            <a:ext uri="{FF2B5EF4-FFF2-40B4-BE49-F238E27FC236}">
              <a16:creationId xmlns:a16="http://schemas.microsoft.com/office/drawing/2014/main" id="{E0BBE4AD-58FD-47D9-89F9-0A71088BCD0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81" name="Text Box 30">
          <a:extLst>
            <a:ext uri="{FF2B5EF4-FFF2-40B4-BE49-F238E27FC236}">
              <a16:creationId xmlns:a16="http://schemas.microsoft.com/office/drawing/2014/main" id="{A5B71132-CF4F-4B00-BA13-A37D7E63F79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82" name="Text Box 31">
          <a:extLst>
            <a:ext uri="{FF2B5EF4-FFF2-40B4-BE49-F238E27FC236}">
              <a16:creationId xmlns:a16="http://schemas.microsoft.com/office/drawing/2014/main" id="{576C22EF-C0A6-4A99-A567-8B08F896910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9C089D77-A0A4-4497-B1CF-89B4177136D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84" name="Text Box 33">
          <a:extLst>
            <a:ext uri="{FF2B5EF4-FFF2-40B4-BE49-F238E27FC236}">
              <a16:creationId xmlns:a16="http://schemas.microsoft.com/office/drawing/2014/main" id="{3A70221F-645F-40F4-9CFF-B5EFE9FA15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885" name="Text Box 34">
          <a:extLst>
            <a:ext uri="{FF2B5EF4-FFF2-40B4-BE49-F238E27FC236}">
              <a16:creationId xmlns:a16="http://schemas.microsoft.com/office/drawing/2014/main" id="{76A19D46-3283-4DEA-8605-C423FCE88C5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9962BEB9-A50E-4872-83A8-282C940B68F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87" name="Text Box 10">
          <a:extLst>
            <a:ext uri="{FF2B5EF4-FFF2-40B4-BE49-F238E27FC236}">
              <a16:creationId xmlns:a16="http://schemas.microsoft.com/office/drawing/2014/main" id="{93EC076E-C095-4317-8377-24DB94ABFDA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E844885D-23D2-4AF6-8CE5-547A425556F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id="{A2E240B0-CD1B-494C-B113-1CFE5E6C54F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90" name="Text Box 7">
          <a:extLst>
            <a:ext uri="{FF2B5EF4-FFF2-40B4-BE49-F238E27FC236}">
              <a16:creationId xmlns:a16="http://schemas.microsoft.com/office/drawing/2014/main" id="{DE7370B9-6872-48DD-AFBE-3C0806017BF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D19458C7-30B1-4E84-BCA4-5376723B192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892" name="Text Box 7">
          <a:extLst>
            <a:ext uri="{FF2B5EF4-FFF2-40B4-BE49-F238E27FC236}">
              <a16:creationId xmlns:a16="http://schemas.microsoft.com/office/drawing/2014/main" id="{3E5C6770-C7AA-4582-9930-880F20EF20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893" name="Text Box 27">
          <a:extLst>
            <a:ext uri="{FF2B5EF4-FFF2-40B4-BE49-F238E27FC236}">
              <a16:creationId xmlns:a16="http://schemas.microsoft.com/office/drawing/2014/main" id="{DC4BCDDD-3FB0-45F4-BED2-C9621E9EB2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894" name="Text Box 27">
          <a:extLst>
            <a:ext uri="{FF2B5EF4-FFF2-40B4-BE49-F238E27FC236}">
              <a16:creationId xmlns:a16="http://schemas.microsoft.com/office/drawing/2014/main" id="{A13B6F14-7FBF-48D8-B23A-888F50601E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95" name="Text Box 13">
          <a:extLst>
            <a:ext uri="{FF2B5EF4-FFF2-40B4-BE49-F238E27FC236}">
              <a16:creationId xmlns:a16="http://schemas.microsoft.com/office/drawing/2014/main" id="{01CA2731-5C49-4C61-94AA-16A94CBAEA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A994F641-FF9A-451E-943F-8380281BDC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8E1FF3CB-2999-4FEA-BFAF-95611E4DA2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9593396F-6FB6-4564-AAEF-52CD938F768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899" name="Text Box 20">
          <a:extLst>
            <a:ext uri="{FF2B5EF4-FFF2-40B4-BE49-F238E27FC236}">
              <a16:creationId xmlns:a16="http://schemas.microsoft.com/office/drawing/2014/main" id="{44FADA3C-DD00-41CF-BDD2-C2F349568F2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0" name="Text Box 21">
          <a:extLst>
            <a:ext uri="{FF2B5EF4-FFF2-40B4-BE49-F238E27FC236}">
              <a16:creationId xmlns:a16="http://schemas.microsoft.com/office/drawing/2014/main" id="{AB0E92D3-3C30-4D3D-AFCC-21EC03BB07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2901" name="Text Box 22">
          <a:extLst>
            <a:ext uri="{FF2B5EF4-FFF2-40B4-BE49-F238E27FC236}">
              <a16:creationId xmlns:a16="http://schemas.microsoft.com/office/drawing/2014/main" id="{490CDCD8-8AC1-4DF3-9B7C-E19334B8657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2902" name="Text Box 23">
          <a:extLst>
            <a:ext uri="{FF2B5EF4-FFF2-40B4-BE49-F238E27FC236}">
              <a16:creationId xmlns:a16="http://schemas.microsoft.com/office/drawing/2014/main" id="{9F93D6E2-FDBD-4E6D-89F0-7E9DFC7EB58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36AF14DA-F538-48C0-B6A0-0ED751342DB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4" name="Text Box 25">
          <a:extLst>
            <a:ext uri="{FF2B5EF4-FFF2-40B4-BE49-F238E27FC236}">
              <a16:creationId xmlns:a16="http://schemas.microsoft.com/office/drawing/2014/main" id="{93B5B5D8-CFDC-4687-93B0-4936476C59E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5" name="Text Box 26">
          <a:extLst>
            <a:ext uri="{FF2B5EF4-FFF2-40B4-BE49-F238E27FC236}">
              <a16:creationId xmlns:a16="http://schemas.microsoft.com/office/drawing/2014/main" id="{DE28CDF7-E5DA-4D59-AE17-C1404F00E48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6" name="Text Box 27">
          <a:extLst>
            <a:ext uri="{FF2B5EF4-FFF2-40B4-BE49-F238E27FC236}">
              <a16:creationId xmlns:a16="http://schemas.microsoft.com/office/drawing/2014/main" id="{17FC2386-65BC-46D0-9274-28B96189A45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06C02E3D-2BFE-42E2-9A80-7DFC554ED6B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8" name="Text Box 29">
          <a:extLst>
            <a:ext uri="{FF2B5EF4-FFF2-40B4-BE49-F238E27FC236}">
              <a16:creationId xmlns:a16="http://schemas.microsoft.com/office/drawing/2014/main" id="{CBA3D8F8-8C44-4BC7-A855-8EBC8BCD2C8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09" name="Text Box 30">
          <a:extLst>
            <a:ext uri="{FF2B5EF4-FFF2-40B4-BE49-F238E27FC236}">
              <a16:creationId xmlns:a16="http://schemas.microsoft.com/office/drawing/2014/main" id="{D548488A-FD1B-4D99-B1CB-373F34D94D1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10" name="Text Box 31">
          <a:extLst>
            <a:ext uri="{FF2B5EF4-FFF2-40B4-BE49-F238E27FC236}">
              <a16:creationId xmlns:a16="http://schemas.microsoft.com/office/drawing/2014/main" id="{16F7C285-9120-4752-8D5F-1887932EA3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E40867C3-B46E-46FC-95ED-4B4E05CB5D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12" name="Text Box 33">
          <a:extLst>
            <a:ext uri="{FF2B5EF4-FFF2-40B4-BE49-F238E27FC236}">
              <a16:creationId xmlns:a16="http://schemas.microsoft.com/office/drawing/2014/main" id="{2FEF3903-5FF1-4B31-B31A-076147F7844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13" name="Text Box 34">
          <a:extLst>
            <a:ext uri="{FF2B5EF4-FFF2-40B4-BE49-F238E27FC236}">
              <a16:creationId xmlns:a16="http://schemas.microsoft.com/office/drawing/2014/main" id="{72713D6D-5C82-4D73-9126-69F2C484A7F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AB43C431-CA75-4FDE-9C5E-B501CCCCE2D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15" name="Text Box 10">
          <a:extLst>
            <a:ext uri="{FF2B5EF4-FFF2-40B4-BE49-F238E27FC236}">
              <a16:creationId xmlns:a16="http://schemas.microsoft.com/office/drawing/2014/main" id="{5E401734-7B40-4E5E-BF61-47781F341A1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7AF309D1-EE83-4AD0-82E9-94EB56FA30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17" name="Text Box 11">
          <a:extLst>
            <a:ext uri="{FF2B5EF4-FFF2-40B4-BE49-F238E27FC236}">
              <a16:creationId xmlns:a16="http://schemas.microsoft.com/office/drawing/2014/main" id="{BDD9B668-ECBF-486A-AF59-249BA9C7A3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82429E45-2502-42BE-A4C4-C53506E49C19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19" name="Text Box 4">
          <a:extLst>
            <a:ext uri="{FF2B5EF4-FFF2-40B4-BE49-F238E27FC236}">
              <a16:creationId xmlns:a16="http://schemas.microsoft.com/office/drawing/2014/main" id="{FF76B09D-F404-49D3-9E52-EFA1C367D27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20" name="Text Box 7">
          <a:extLst>
            <a:ext uri="{FF2B5EF4-FFF2-40B4-BE49-F238E27FC236}">
              <a16:creationId xmlns:a16="http://schemas.microsoft.com/office/drawing/2014/main" id="{7799B495-3D68-4BE1-B4C1-5AB20BF6AB0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id="{F9BE0AB9-BD8F-49D9-A6F1-63EA48B2143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22" name="Text Box 7">
          <a:extLst>
            <a:ext uri="{FF2B5EF4-FFF2-40B4-BE49-F238E27FC236}">
              <a16:creationId xmlns:a16="http://schemas.microsoft.com/office/drawing/2014/main" id="{633BB122-E5F7-4298-9F47-47C1D067859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923" name="Text Box 27">
          <a:extLst>
            <a:ext uri="{FF2B5EF4-FFF2-40B4-BE49-F238E27FC236}">
              <a16:creationId xmlns:a16="http://schemas.microsoft.com/office/drawing/2014/main" id="{CDA98931-BB5E-479F-B5F2-A97EC86826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924" name="Text Box 27">
          <a:extLst>
            <a:ext uri="{FF2B5EF4-FFF2-40B4-BE49-F238E27FC236}">
              <a16:creationId xmlns:a16="http://schemas.microsoft.com/office/drawing/2014/main" id="{F9EA8FBE-75F7-4050-8715-73239342DA6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25" name="Text Box 13">
          <a:extLst>
            <a:ext uri="{FF2B5EF4-FFF2-40B4-BE49-F238E27FC236}">
              <a16:creationId xmlns:a16="http://schemas.microsoft.com/office/drawing/2014/main" id="{7C218449-2E22-4B7D-9AED-A7A3E6F687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7387CBF4-FFD0-4E6D-A910-D89BA93310F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27" name="Text Box 16">
          <a:extLst>
            <a:ext uri="{FF2B5EF4-FFF2-40B4-BE49-F238E27FC236}">
              <a16:creationId xmlns:a16="http://schemas.microsoft.com/office/drawing/2014/main" id="{FB172559-194D-4ED1-B279-09D3215DC22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28" name="Text Box 19">
          <a:extLst>
            <a:ext uri="{FF2B5EF4-FFF2-40B4-BE49-F238E27FC236}">
              <a16:creationId xmlns:a16="http://schemas.microsoft.com/office/drawing/2014/main" id="{52D1E3D0-4F99-429C-A736-7F7BB6064B8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29" name="Text Box 20">
          <a:extLst>
            <a:ext uri="{FF2B5EF4-FFF2-40B4-BE49-F238E27FC236}">
              <a16:creationId xmlns:a16="http://schemas.microsoft.com/office/drawing/2014/main" id="{996FDD20-AD99-454F-B195-1A83DF217BA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0" name="Text Box 21">
          <a:extLst>
            <a:ext uri="{FF2B5EF4-FFF2-40B4-BE49-F238E27FC236}">
              <a16:creationId xmlns:a16="http://schemas.microsoft.com/office/drawing/2014/main" id="{C162FE6B-0DB2-4B81-A2AB-57A8657C4CE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2931" name="Text Box 22">
          <a:extLst>
            <a:ext uri="{FF2B5EF4-FFF2-40B4-BE49-F238E27FC236}">
              <a16:creationId xmlns:a16="http://schemas.microsoft.com/office/drawing/2014/main" id="{F48B8014-F382-47D6-A308-630DC3BEB93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2" name="Text Box 24">
          <a:extLst>
            <a:ext uri="{FF2B5EF4-FFF2-40B4-BE49-F238E27FC236}">
              <a16:creationId xmlns:a16="http://schemas.microsoft.com/office/drawing/2014/main" id="{A15E9AEA-BD2E-47E0-8A41-03C9CB83917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3" name="Text Box 25">
          <a:extLst>
            <a:ext uri="{FF2B5EF4-FFF2-40B4-BE49-F238E27FC236}">
              <a16:creationId xmlns:a16="http://schemas.microsoft.com/office/drawing/2014/main" id="{F26E1362-D329-461F-A343-7A20934412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4" name="Text Box 26">
          <a:extLst>
            <a:ext uri="{FF2B5EF4-FFF2-40B4-BE49-F238E27FC236}">
              <a16:creationId xmlns:a16="http://schemas.microsoft.com/office/drawing/2014/main" id="{1B70C546-5759-407E-92F5-457D2B6D364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5" name="Text Box 27">
          <a:extLst>
            <a:ext uri="{FF2B5EF4-FFF2-40B4-BE49-F238E27FC236}">
              <a16:creationId xmlns:a16="http://schemas.microsoft.com/office/drawing/2014/main" id="{7820A055-BC45-4E57-BB71-EF6E40CE0DA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6" name="Text Box 28">
          <a:extLst>
            <a:ext uri="{FF2B5EF4-FFF2-40B4-BE49-F238E27FC236}">
              <a16:creationId xmlns:a16="http://schemas.microsoft.com/office/drawing/2014/main" id="{2126AA23-95D5-4201-A6B0-2D8AF61916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7" name="Text Box 29">
          <a:extLst>
            <a:ext uri="{FF2B5EF4-FFF2-40B4-BE49-F238E27FC236}">
              <a16:creationId xmlns:a16="http://schemas.microsoft.com/office/drawing/2014/main" id="{642C467D-BBD8-4F32-B180-8E04F33BDBA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8" name="Text Box 30">
          <a:extLst>
            <a:ext uri="{FF2B5EF4-FFF2-40B4-BE49-F238E27FC236}">
              <a16:creationId xmlns:a16="http://schemas.microsoft.com/office/drawing/2014/main" id="{D322ED16-E697-4AAA-A8CA-477519E5E6F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39" name="Text Box 31">
          <a:extLst>
            <a:ext uri="{FF2B5EF4-FFF2-40B4-BE49-F238E27FC236}">
              <a16:creationId xmlns:a16="http://schemas.microsoft.com/office/drawing/2014/main" id="{98408D46-6FA5-4262-AD30-ED37153FF17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40" name="Text Box 32">
          <a:extLst>
            <a:ext uri="{FF2B5EF4-FFF2-40B4-BE49-F238E27FC236}">
              <a16:creationId xmlns:a16="http://schemas.microsoft.com/office/drawing/2014/main" id="{A3193D63-D5C2-412E-832F-BB48E903848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id="{CC07458E-2054-4463-B4A6-439CB6DCB8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42" name="Text Box 34">
          <a:extLst>
            <a:ext uri="{FF2B5EF4-FFF2-40B4-BE49-F238E27FC236}">
              <a16:creationId xmlns:a16="http://schemas.microsoft.com/office/drawing/2014/main" id="{A6FF1795-624B-48D6-ACCB-A1DE1D7F6B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9AAC3844-6EF2-46EC-B04F-BC37AF4FC73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44" name="Text Box 10">
          <a:extLst>
            <a:ext uri="{FF2B5EF4-FFF2-40B4-BE49-F238E27FC236}">
              <a16:creationId xmlns:a16="http://schemas.microsoft.com/office/drawing/2014/main" id="{5459A2D8-7E57-4289-BD61-E7B1281CFE1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D0C9DC19-B2AA-4FD3-A7C3-7581968062C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id="{7B0006D3-6C42-438A-9EED-392748ECEE6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47" name="Text Box 7">
          <a:extLst>
            <a:ext uri="{FF2B5EF4-FFF2-40B4-BE49-F238E27FC236}">
              <a16:creationId xmlns:a16="http://schemas.microsoft.com/office/drawing/2014/main" id="{D43AB05D-78E1-48A9-9D3C-3C148288D27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A1605352-ADDF-4A5B-9B6F-052343DC545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C48394EA-9756-41C8-BEAF-072CE7F3F2B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950" name="Text Box 27">
          <a:extLst>
            <a:ext uri="{FF2B5EF4-FFF2-40B4-BE49-F238E27FC236}">
              <a16:creationId xmlns:a16="http://schemas.microsoft.com/office/drawing/2014/main" id="{3C361322-AD98-4C26-A248-9EBC975C33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951" name="Text Box 27">
          <a:extLst>
            <a:ext uri="{FF2B5EF4-FFF2-40B4-BE49-F238E27FC236}">
              <a16:creationId xmlns:a16="http://schemas.microsoft.com/office/drawing/2014/main" id="{698534B3-C906-4F5C-9531-B811F490B0E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52" name="Text Box 13">
          <a:extLst>
            <a:ext uri="{FF2B5EF4-FFF2-40B4-BE49-F238E27FC236}">
              <a16:creationId xmlns:a16="http://schemas.microsoft.com/office/drawing/2014/main" id="{50063981-8F16-4D94-8619-50F0D3D0551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53" name="Text Box 15">
          <a:extLst>
            <a:ext uri="{FF2B5EF4-FFF2-40B4-BE49-F238E27FC236}">
              <a16:creationId xmlns:a16="http://schemas.microsoft.com/office/drawing/2014/main" id="{6D3C5995-7E34-48A7-8205-3492D16EB18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id="{E1276A2D-8E8D-4D9F-8589-D46C41BE8C3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55" name="Text Box 19">
          <a:extLst>
            <a:ext uri="{FF2B5EF4-FFF2-40B4-BE49-F238E27FC236}">
              <a16:creationId xmlns:a16="http://schemas.microsoft.com/office/drawing/2014/main" id="{ACC06C5A-2EE3-4F4E-A92F-00DED6D932F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56" name="Text Box 20">
          <a:extLst>
            <a:ext uri="{FF2B5EF4-FFF2-40B4-BE49-F238E27FC236}">
              <a16:creationId xmlns:a16="http://schemas.microsoft.com/office/drawing/2014/main" id="{6DBBD471-81ED-4297-B1B1-CCD169685B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57" name="Text Box 21">
          <a:extLst>
            <a:ext uri="{FF2B5EF4-FFF2-40B4-BE49-F238E27FC236}">
              <a16:creationId xmlns:a16="http://schemas.microsoft.com/office/drawing/2014/main" id="{E6EA51D7-C479-48F0-85F8-921FFF4BB2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2958" name="Text Box 22">
          <a:extLst>
            <a:ext uri="{FF2B5EF4-FFF2-40B4-BE49-F238E27FC236}">
              <a16:creationId xmlns:a16="http://schemas.microsoft.com/office/drawing/2014/main" id="{466B3A0C-C2A1-46B1-A627-559AA35DD28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2959" name="Text Box 23">
          <a:extLst>
            <a:ext uri="{FF2B5EF4-FFF2-40B4-BE49-F238E27FC236}">
              <a16:creationId xmlns:a16="http://schemas.microsoft.com/office/drawing/2014/main" id="{73ACD928-02BE-4DCE-AC82-92E5328390D4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0" name="Text Box 24">
          <a:extLst>
            <a:ext uri="{FF2B5EF4-FFF2-40B4-BE49-F238E27FC236}">
              <a16:creationId xmlns:a16="http://schemas.microsoft.com/office/drawing/2014/main" id="{65BB0479-8647-407E-8064-331BD38D6E0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1" name="Text Box 25">
          <a:extLst>
            <a:ext uri="{FF2B5EF4-FFF2-40B4-BE49-F238E27FC236}">
              <a16:creationId xmlns:a16="http://schemas.microsoft.com/office/drawing/2014/main" id="{E0827A15-3B4B-455F-A726-1C539A5AEA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2" name="Text Box 26">
          <a:extLst>
            <a:ext uri="{FF2B5EF4-FFF2-40B4-BE49-F238E27FC236}">
              <a16:creationId xmlns:a16="http://schemas.microsoft.com/office/drawing/2014/main" id="{8A859AB2-2FC8-401C-ABF2-921B5D67A1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3" name="Text Box 27">
          <a:extLst>
            <a:ext uri="{FF2B5EF4-FFF2-40B4-BE49-F238E27FC236}">
              <a16:creationId xmlns:a16="http://schemas.microsoft.com/office/drawing/2014/main" id="{AA73B50C-C8BE-48F1-8A6A-37AB1F93C3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4" name="Text Box 28">
          <a:extLst>
            <a:ext uri="{FF2B5EF4-FFF2-40B4-BE49-F238E27FC236}">
              <a16:creationId xmlns:a16="http://schemas.microsoft.com/office/drawing/2014/main" id="{F985EB9B-466F-4D6D-8DE1-A773A35F040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5" name="Text Box 29">
          <a:extLst>
            <a:ext uri="{FF2B5EF4-FFF2-40B4-BE49-F238E27FC236}">
              <a16:creationId xmlns:a16="http://schemas.microsoft.com/office/drawing/2014/main" id="{704C56C6-001E-4A74-AA74-6B9FAF5CB5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6" name="Text Box 30">
          <a:extLst>
            <a:ext uri="{FF2B5EF4-FFF2-40B4-BE49-F238E27FC236}">
              <a16:creationId xmlns:a16="http://schemas.microsoft.com/office/drawing/2014/main" id="{B46A3901-BDB4-4A90-9A62-3EE21D025B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7" name="Text Box 31">
          <a:extLst>
            <a:ext uri="{FF2B5EF4-FFF2-40B4-BE49-F238E27FC236}">
              <a16:creationId xmlns:a16="http://schemas.microsoft.com/office/drawing/2014/main" id="{7C39A6D8-C11C-4AB7-92CB-E238A710D95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8" name="Text Box 32">
          <a:extLst>
            <a:ext uri="{FF2B5EF4-FFF2-40B4-BE49-F238E27FC236}">
              <a16:creationId xmlns:a16="http://schemas.microsoft.com/office/drawing/2014/main" id="{06E9A130-D649-4159-B993-58C42934D26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69" name="Text Box 33">
          <a:extLst>
            <a:ext uri="{FF2B5EF4-FFF2-40B4-BE49-F238E27FC236}">
              <a16:creationId xmlns:a16="http://schemas.microsoft.com/office/drawing/2014/main" id="{5A262551-E579-4D26-9767-EB4FF6FC08A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70" name="Text Box 34">
          <a:extLst>
            <a:ext uri="{FF2B5EF4-FFF2-40B4-BE49-F238E27FC236}">
              <a16:creationId xmlns:a16="http://schemas.microsoft.com/office/drawing/2014/main" id="{68A99464-9093-48E2-95CE-77CB9D2FFB1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38E7770E-E923-4690-B769-7CA93164F4B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72" name="Text Box 10">
          <a:extLst>
            <a:ext uri="{FF2B5EF4-FFF2-40B4-BE49-F238E27FC236}">
              <a16:creationId xmlns:a16="http://schemas.microsoft.com/office/drawing/2014/main" id="{3C89FD9D-BD8B-4CF5-95BF-F901019737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1B4E6E0F-0243-411C-8A63-03EA5C799DA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2974" name="Text Box 11">
          <a:extLst>
            <a:ext uri="{FF2B5EF4-FFF2-40B4-BE49-F238E27FC236}">
              <a16:creationId xmlns:a16="http://schemas.microsoft.com/office/drawing/2014/main" id="{9FACAE4A-91CA-4989-8D61-63997D401FD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2975" name="Text Box 15">
          <a:extLst>
            <a:ext uri="{FF2B5EF4-FFF2-40B4-BE49-F238E27FC236}">
              <a16:creationId xmlns:a16="http://schemas.microsoft.com/office/drawing/2014/main" id="{5D42793D-DA80-4AF7-A83B-888AD4CAB251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id="{7A534038-37D1-4545-A4E4-A5A15D5D7B3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77" name="Text Box 7">
          <a:extLst>
            <a:ext uri="{FF2B5EF4-FFF2-40B4-BE49-F238E27FC236}">
              <a16:creationId xmlns:a16="http://schemas.microsoft.com/office/drawing/2014/main" id="{AB05AC0D-BB62-49F6-B6C4-3B3EA6C033C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id="{8CEDD62E-6323-4A8C-91FE-3899F876E74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2979" name="Text Box 7">
          <a:extLst>
            <a:ext uri="{FF2B5EF4-FFF2-40B4-BE49-F238E27FC236}">
              <a16:creationId xmlns:a16="http://schemas.microsoft.com/office/drawing/2014/main" id="{3AABE5E8-2A93-4C5E-8C85-0B5A18A0653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980" name="Text Box 27">
          <a:extLst>
            <a:ext uri="{FF2B5EF4-FFF2-40B4-BE49-F238E27FC236}">
              <a16:creationId xmlns:a16="http://schemas.microsoft.com/office/drawing/2014/main" id="{6294EDF3-9AB4-4E8E-854F-EABD0B08696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2981" name="Text Box 27">
          <a:extLst>
            <a:ext uri="{FF2B5EF4-FFF2-40B4-BE49-F238E27FC236}">
              <a16:creationId xmlns:a16="http://schemas.microsoft.com/office/drawing/2014/main" id="{E4229C1E-A059-4DB6-A41E-58632960D3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2" name="Text Box 13">
          <a:extLst>
            <a:ext uri="{FF2B5EF4-FFF2-40B4-BE49-F238E27FC236}">
              <a16:creationId xmlns:a16="http://schemas.microsoft.com/office/drawing/2014/main" id="{51F68F82-7AC9-4965-943D-6CFDD6F5895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id="{181F059A-F901-4B8A-B8C0-1524979CFB3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4" name="Text Box 16">
          <a:extLst>
            <a:ext uri="{FF2B5EF4-FFF2-40B4-BE49-F238E27FC236}">
              <a16:creationId xmlns:a16="http://schemas.microsoft.com/office/drawing/2014/main" id="{BE253AC9-1854-4F97-8636-56AEE222DA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5" name="Text Box 19">
          <a:extLst>
            <a:ext uri="{FF2B5EF4-FFF2-40B4-BE49-F238E27FC236}">
              <a16:creationId xmlns:a16="http://schemas.microsoft.com/office/drawing/2014/main" id="{7C7C445A-DAD2-4113-880B-2B39BA9F27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6" name="Text Box 20">
          <a:extLst>
            <a:ext uri="{FF2B5EF4-FFF2-40B4-BE49-F238E27FC236}">
              <a16:creationId xmlns:a16="http://schemas.microsoft.com/office/drawing/2014/main" id="{A14B8E48-EB90-48F8-AA37-CF10D685FD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7" name="Text Box 21">
          <a:extLst>
            <a:ext uri="{FF2B5EF4-FFF2-40B4-BE49-F238E27FC236}">
              <a16:creationId xmlns:a16="http://schemas.microsoft.com/office/drawing/2014/main" id="{7283A14A-4F3D-4A16-8BEF-33334846E3F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2988" name="Text Box 22">
          <a:extLst>
            <a:ext uri="{FF2B5EF4-FFF2-40B4-BE49-F238E27FC236}">
              <a16:creationId xmlns:a16="http://schemas.microsoft.com/office/drawing/2014/main" id="{9C776496-F9C6-4669-B687-581F5369D2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89" name="Text Box 24">
          <a:extLst>
            <a:ext uri="{FF2B5EF4-FFF2-40B4-BE49-F238E27FC236}">
              <a16:creationId xmlns:a16="http://schemas.microsoft.com/office/drawing/2014/main" id="{F173D8CC-7737-4351-82F2-558AB99205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0" name="Text Box 25">
          <a:extLst>
            <a:ext uri="{FF2B5EF4-FFF2-40B4-BE49-F238E27FC236}">
              <a16:creationId xmlns:a16="http://schemas.microsoft.com/office/drawing/2014/main" id="{3E6D2A93-3ED9-446F-B4DA-786AD111AC7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1" name="Text Box 26">
          <a:extLst>
            <a:ext uri="{FF2B5EF4-FFF2-40B4-BE49-F238E27FC236}">
              <a16:creationId xmlns:a16="http://schemas.microsoft.com/office/drawing/2014/main" id="{E8DAA10B-E81B-48E3-952C-3C04661694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2" name="Text Box 27">
          <a:extLst>
            <a:ext uri="{FF2B5EF4-FFF2-40B4-BE49-F238E27FC236}">
              <a16:creationId xmlns:a16="http://schemas.microsoft.com/office/drawing/2014/main" id="{D63E6B39-CF3C-45BA-B652-B62103AAF56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3" name="Text Box 28">
          <a:extLst>
            <a:ext uri="{FF2B5EF4-FFF2-40B4-BE49-F238E27FC236}">
              <a16:creationId xmlns:a16="http://schemas.microsoft.com/office/drawing/2014/main" id="{A23D8668-F6EB-4625-B583-67938ED04C7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4" name="Text Box 29">
          <a:extLst>
            <a:ext uri="{FF2B5EF4-FFF2-40B4-BE49-F238E27FC236}">
              <a16:creationId xmlns:a16="http://schemas.microsoft.com/office/drawing/2014/main" id="{EEDD678C-0103-4403-A633-C6671127B54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EE5C19AF-0C9D-49CA-B90B-8E8F83F2F1F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6" name="Text Box 31">
          <a:extLst>
            <a:ext uri="{FF2B5EF4-FFF2-40B4-BE49-F238E27FC236}">
              <a16:creationId xmlns:a16="http://schemas.microsoft.com/office/drawing/2014/main" id="{8F48FAAB-7EE9-4B91-B777-78A92AF4FC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8AADC512-7852-4232-AA50-F3C2ADC5B1E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id="{272803C7-B1D9-4223-AFBC-4D2BA4BB8D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F0FC5EE5-C5AD-44F3-95EB-AC5AD0F3024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8F79A5BF-12E6-49D9-9482-0B32CE74A40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01" name="Text Box 10">
          <a:extLst>
            <a:ext uri="{FF2B5EF4-FFF2-40B4-BE49-F238E27FC236}">
              <a16:creationId xmlns:a16="http://schemas.microsoft.com/office/drawing/2014/main" id="{D9B111DD-5921-44C6-BED8-91DCDD6FA5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957A5FFB-50E9-4112-8957-3338A88C120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93E7619F-D4F1-435B-A835-6FA8BD7BA3F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04" name="Text Box 7">
          <a:extLst>
            <a:ext uri="{FF2B5EF4-FFF2-40B4-BE49-F238E27FC236}">
              <a16:creationId xmlns:a16="http://schemas.microsoft.com/office/drawing/2014/main" id="{89FA4A32-111D-401B-B91F-F411D303971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128F8398-0724-420C-B690-A88ECDAA27F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06" name="Text Box 7">
          <a:extLst>
            <a:ext uri="{FF2B5EF4-FFF2-40B4-BE49-F238E27FC236}">
              <a16:creationId xmlns:a16="http://schemas.microsoft.com/office/drawing/2014/main" id="{ADDCA7FC-7B06-4A00-845C-BE8E901A973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07" name="Text Box 27">
          <a:extLst>
            <a:ext uri="{FF2B5EF4-FFF2-40B4-BE49-F238E27FC236}">
              <a16:creationId xmlns:a16="http://schemas.microsoft.com/office/drawing/2014/main" id="{F1C3B383-0809-4CD7-8DE1-8D59361EE5D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08" name="Text Box 27">
          <a:extLst>
            <a:ext uri="{FF2B5EF4-FFF2-40B4-BE49-F238E27FC236}">
              <a16:creationId xmlns:a16="http://schemas.microsoft.com/office/drawing/2014/main" id="{1F0CC743-77C1-4776-8FA6-02BF655478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09" name="Text Box 13">
          <a:extLst>
            <a:ext uri="{FF2B5EF4-FFF2-40B4-BE49-F238E27FC236}">
              <a16:creationId xmlns:a16="http://schemas.microsoft.com/office/drawing/2014/main" id="{6FE8C257-CEC1-4EA7-8C4E-DFAC815EEFB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0" name="Text Box 15">
          <a:extLst>
            <a:ext uri="{FF2B5EF4-FFF2-40B4-BE49-F238E27FC236}">
              <a16:creationId xmlns:a16="http://schemas.microsoft.com/office/drawing/2014/main" id="{90C76DC7-C8D9-49D0-B98D-788A06491E6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1" name="Text Box 16">
          <a:extLst>
            <a:ext uri="{FF2B5EF4-FFF2-40B4-BE49-F238E27FC236}">
              <a16:creationId xmlns:a16="http://schemas.microsoft.com/office/drawing/2014/main" id="{27129CC5-FE74-4695-B72F-D19A18683B0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2" name="Text Box 19">
          <a:extLst>
            <a:ext uri="{FF2B5EF4-FFF2-40B4-BE49-F238E27FC236}">
              <a16:creationId xmlns:a16="http://schemas.microsoft.com/office/drawing/2014/main" id="{4156C486-3DDA-449E-B8CB-1E85F61625B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3" name="Text Box 20">
          <a:extLst>
            <a:ext uri="{FF2B5EF4-FFF2-40B4-BE49-F238E27FC236}">
              <a16:creationId xmlns:a16="http://schemas.microsoft.com/office/drawing/2014/main" id="{B71AC464-E5E4-428A-8D95-F9C2225E03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4" name="Text Box 21">
          <a:extLst>
            <a:ext uri="{FF2B5EF4-FFF2-40B4-BE49-F238E27FC236}">
              <a16:creationId xmlns:a16="http://schemas.microsoft.com/office/drawing/2014/main" id="{28B0B6B2-45D5-498F-880B-9676475A6BC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015" name="Text Box 22">
          <a:extLst>
            <a:ext uri="{FF2B5EF4-FFF2-40B4-BE49-F238E27FC236}">
              <a16:creationId xmlns:a16="http://schemas.microsoft.com/office/drawing/2014/main" id="{E565EC38-9AB2-479A-9FB7-2DC856CE0011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01F36C2C-0D15-4774-9E28-090F93D3711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7" name="Text Box 24">
          <a:extLst>
            <a:ext uri="{FF2B5EF4-FFF2-40B4-BE49-F238E27FC236}">
              <a16:creationId xmlns:a16="http://schemas.microsoft.com/office/drawing/2014/main" id="{5C040660-7AC1-4A15-A172-ABBB6069F4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8" name="Text Box 25">
          <a:extLst>
            <a:ext uri="{FF2B5EF4-FFF2-40B4-BE49-F238E27FC236}">
              <a16:creationId xmlns:a16="http://schemas.microsoft.com/office/drawing/2014/main" id="{2C8F24DB-1F6C-4309-BAF4-6993E040A99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19" name="Text Box 26">
          <a:extLst>
            <a:ext uri="{FF2B5EF4-FFF2-40B4-BE49-F238E27FC236}">
              <a16:creationId xmlns:a16="http://schemas.microsoft.com/office/drawing/2014/main" id="{84E8D7E9-22F5-449D-99F7-9C046483F8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0" name="Text Box 27">
          <a:extLst>
            <a:ext uri="{FF2B5EF4-FFF2-40B4-BE49-F238E27FC236}">
              <a16:creationId xmlns:a16="http://schemas.microsoft.com/office/drawing/2014/main" id="{A59282BE-ADDB-465B-999E-31E2A7B65C3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1" name="Text Box 28">
          <a:extLst>
            <a:ext uri="{FF2B5EF4-FFF2-40B4-BE49-F238E27FC236}">
              <a16:creationId xmlns:a16="http://schemas.microsoft.com/office/drawing/2014/main" id="{EE3D5183-6F85-4CEF-9466-360FADCE488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2" name="Text Box 29">
          <a:extLst>
            <a:ext uri="{FF2B5EF4-FFF2-40B4-BE49-F238E27FC236}">
              <a16:creationId xmlns:a16="http://schemas.microsoft.com/office/drawing/2014/main" id="{08D74579-5C4F-47DC-8228-7F04E1D7D8B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3" name="Text Box 30">
          <a:extLst>
            <a:ext uri="{FF2B5EF4-FFF2-40B4-BE49-F238E27FC236}">
              <a16:creationId xmlns:a16="http://schemas.microsoft.com/office/drawing/2014/main" id="{15DACBE8-9359-48DC-9875-236D60DB7F1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4" name="Text Box 31">
          <a:extLst>
            <a:ext uri="{FF2B5EF4-FFF2-40B4-BE49-F238E27FC236}">
              <a16:creationId xmlns:a16="http://schemas.microsoft.com/office/drawing/2014/main" id="{2B519F08-6638-455B-B807-2F89BAB6E8E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87964D78-796A-4362-89DA-B63F972050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id="{12BA8B0C-9979-478D-A383-379A84CA6B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27" name="Text Box 34">
          <a:extLst>
            <a:ext uri="{FF2B5EF4-FFF2-40B4-BE49-F238E27FC236}">
              <a16:creationId xmlns:a16="http://schemas.microsoft.com/office/drawing/2014/main" id="{1FF62ACE-3171-467A-88C6-DF46C46ED7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F12D4C2C-C452-44D5-B2B9-D8360849BC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29" name="Text Box 10">
          <a:extLst>
            <a:ext uri="{FF2B5EF4-FFF2-40B4-BE49-F238E27FC236}">
              <a16:creationId xmlns:a16="http://schemas.microsoft.com/office/drawing/2014/main" id="{1AF2EBDD-A541-4846-9B58-AAE95B8D1F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92D57DB1-2608-457A-B304-1C219D6BA05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31" name="Text Box 11">
          <a:extLst>
            <a:ext uri="{FF2B5EF4-FFF2-40B4-BE49-F238E27FC236}">
              <a16:creationId xmlns:a16="http://schemas.microsoft.com/office/drawing/2014/main" id="{77D6A225-C49C-465B-94E7-6208A76FBC8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032" name="Text Box 15">
          <a:extLst>
            <a:ext uri="{FF2B5EF4-FFF2-40B4-BE49-F238E27FC236}">
              <a16:creationId xmlns:a16="http://schemas.microsoft.com/office/drawing/2014/main" id="{EA47FD65-EFC8-42F8-A556-EDD7D673EDBC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id="{9906ECC4-6B0E-4E73-8F52-6BE74925734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34" name="Text Box 7">
          <a:extLst>
            <a:ext uri="{FF2B5EF4-FFF2-40B4-BE49-F238E27FC236}">
              <a16:creationId xmlns:a16="http://schemas.microsoft.com/office/drawing/2014/main" id="{57EAF449-FF6E-4607-91D9-43335780F08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5723D56E-F0BE-4E0C-9D07-3859BF9E4C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36" name="Text Box 7">
          <a:extLst>
            <a:ext uri="{FF2B5EF4-FFF2-40B4-BE49-F238E27FC236}">
              <a16:creationId xmlns:a16="http://schemas.microsoft.com/office/drawing/2014/main" id="{B673AB1A-E0F9-4400-BDB9-0E6C0297F7C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37" name="Text Box 27">
          <a:extLst>
            <a:ext uri="{FF2B5EF4-FFF2-40B4-BE49-F238E27FC236}">
              <a16:creationId xmlns:a16="http://schemas.microsoft.com/office/drawing/2014/main" id="{9BC69BBD-C92B-4068-A767-4C09349A346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38" name="Text Box 27">
          <a:extLst>
            <a:ext uri="{FF2B5EF4-FFF2-40B4-BE49-F238E27FC236}">
              <a16:creationId xmlns:a16="http://schemas.microsoft.com/office/drawing/2014/main" id="{94578201-7CC1-4AD2-A712-5AF3A6FD4FA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39" name="Text Box 13">
          <a:extLst>
            <a:ext uri="{FF2B5EF4-FFF2-40B4-BE49-F238E27FC236}">
              <a16:creationId xmlns:a16="http://schemas.microsoft.com/office/drawing/2014/main" id="{DCF2EABD-8E76-4A44-BADA-1DE9F8BE5A1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0" name="Text Box 15">
          <a:extLst>
            <a:ext uri="{FF2B5EF4-FFF2-40B4-BE49-F238E27FC236}">
              <a16:creationId xmlns:a16="http://schemas.microsoft.com/office/drawing/2014/main" id="{18967A67-D69C-4748-9154-07DAC9049D8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1" name="Text Box 16">
          <a:extLst>
            <a:ext uri="{FF2B5EF4-FFF2-40B4-BE49-F238E27FC236}">
              <a16:creationId xmlns:a16="http://schemas.microsoft.com/office/drawing/2014/main" id="{0C3D6A76-9FBC-47D9-9D52-6AA57D696C3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2" name="Text Box 19">
          <a:extLst>
            <a:ext uri="{FF2B5EF4-FFF2-40B4-BE49-F238E27FC236}">
              <a16:creationId xmlns:a16="http://schemas.microsoft.com/office/drawing/2014/main" id="{58D68AA5-929E-4E87-A68C-34638278501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3" name="Text Box 20">
          <a:extLst>
            <a:ext uri="{FF2B5EF4-FFF2-40B4-BE49-F238E27FC236}">
              <a16:creationId xmlns:a16="http://schemas.microsoft.com/office/drawing/2014/main" id="{21CB1D26-5296-4990-9DAE-915AF9ED563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4" name="Text Box 21">
          <a:extLst>
            <a:ext uri="{FF2B5EF4-FFF2-40B4-BE49-F238E27FC236}">
              <a16:creationId xmlns:a16="http://schemas.microsoft.com/office/drawing/2014/main" id="{55899DC9-A62C-4411-B206-B076E6C3B9E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045" name="Text Box 22">
          <a:extLst>
            <a:ext uri="{FF2B5EF4-FFF2-40B4-BE49-F238E27FC236}">
              <a16:creationId xmlns:a16="http://schemas.microsoft.com/office/drawing/2014/main" id="{ABDE62FF-858C-496D-8DAD-EEEDA0FDC6B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6" name="Text Box 24">
          <a:extLst>
            <a:ext uri="{FF2B5EF4-FFF2-40B4-BE49-F238E27FC236}">
              <a16:creationId xmlns:a16="http://schemas.microsoft.com/office/drawing/2014/main" id="{AA6095D9-FAD9-4851-818F-51713F08CA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7" name="Text Box 25">
          <a:extLst>
            <a:ext uri="{FF2B5EF4-FFF2-40B4-BE49-F238E27FC236}">
              <a16:creationId xmlns:a16="http://schemas.microsoft.com/office/drawing/2014/main" id="{038A9E37-2C06-4F37-BE62-5B91CB80EF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8" name="Text Box 26">
          <a:extLst>
            <a:ext uri="{FF2B5EF4-FFF2-40B4-BE49-F238E27FC236}">
              <a16:creationId xmlns:a16="http://schemas.microsoft.com/office/drawing/2014/main" id="{E917AD13-1FD5-4194-88D8-400F4680183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49" name="Text Box 27">
          <a:extLst>
            <a:ext uri="{FF2B5EF4-FFF2-40B4-BE49-F238E27FC236}">
              <a16:creationId xmlns:a16="http://schemas.microsoft.com/office/drawing/2014/main" id="{742F9836-1E1A-4B17-9F28-8EB8D401597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0" name="Text Box 28">
          <a:extLst>
            <a:ext uri="{FF2B5EF4-FFF2-40B4-BE49-F238E27FC236}">
              <a16:creationId xmlns:a16="http://schemas.microsoft.com/office/drawing/2014/main" id="{FC8B165D-584C-4D04-956B-608D10EDF8B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1" name="Text Box 29">
          <a:extLst>
            <a:ext uri="{FF2B5EF4-FFF2-40B4-BE49-F238E27FC236}">
              <a16:creationId xmlns:a16="http://schemas.microsoft.com/office/drawing/2014/main" id="{89CE94A8-0332-473E-B24D-67EC97C9FFC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2" name="Text Box 30">
          <a:extLst>
            <a:ext uri="{FF2B5EF4-FFF2-40B4-BE49-F238E27FC236}">
              <a16:creationId xmlns:a16="http://schemas.microsoft.com/office/drawing/2014/main" id="{C7F7C3D2-2F92-44F3-9BF0-0E04C7E12D6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3" name="Text Box 31">
          <a:extLst>
            <a:ext uri="{FF2B5EF4-FFF2-40B4-BE49-F238E27FC236}">
              <a16:creationId xmlns:a16="http://schemas.microsoft.com/office/drawing/2014/main" id="{E2E7C2D1-152D-42C0-8EC4-6D9F44253AF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D6CE44E4-D0A7-4F60-880A-34E5F631B19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5" name="Text Box 33">
          <a:extLst>
            <a:ext uri="{FF2B5EF4-FFF2-40B4-BE49-F238E27FC236}">
              <a16:creationId xmlns:a16="http://schemas.microsoft.com/office/drawing/2014/main" id="{DA7FC3AE-A88C-4DB8-9A9F-35CA44B4300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56" name="Text Box 34">
          <a:extLst>
            <a:ext uri="{FF2B5EF4-FFF2-40B4-BE49-F238E27FC236}">
              <a16:creationId xmlns:a16="http://schemas.microsoft.com/office/drawing/2014/main" id="{93CD7387-1EBD-4986-9782-BC1B6DCE560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FF517532-668C-4416-A643-E4AA2B09837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58" name="Text Box 10">
          <a:extLst>
            <a:ext uri="{FF2B5EF4-FFF2-40B4-BE49-F238E27FC236}">
              <a16:creationId xmlns:a16="http://schemas.microsoft.com/office/drawing/2014/main" id="{7A7BA89A-55B8-4BE8-92B9-DF4C9AAA0A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691EB1FF-1B27-46BE-BE6A-DC6EE39C0B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60" name="Text Box 4">
          <a:extLst>
            <a:ext uri="{FF2B5EF4-FFF2-40B4-BE49-F238E27FC236}">
              <a16:creationId xmlns:a16="http://schemas.microsoft.com/office/drawing/2014/main" id="{D31D7B23-83BF-4615-9A5F-E45C8F99466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61" name="Text Box 7">
          <a:extLst>
            <a:ext uri="{FF2B5EF4-FFF2-40B4-BE49-F238E27FC236}">
              <a16:creationId xmlns:a16="http://schemas.microsoft.com/office/drawing/2014/main" id="{313156DE-983B-43EF-B93A-67FFB85955E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714F664D-DB04-4196-9493-99111F6A224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63" name="Text Box 7">
          <a:extLst>
            <a:ext uri="{FF2B5EF4-FFF2-40B4-BE49-F238E27FC236}">
              <a16:creationId xmlns:a16="http://schemas.microsoft.com/office/drawing/2014/main" id="{F7420E95-4BBF-45E9-B11D-573C7ECB35B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64" name="Text Box 27">
          <a:extLst>
            <a:ext uri="{FF2B5EF4-FFF2-40B4-BE49-F238E27FC236}">
              <a16:creationId xmlns:a16="http://schemas.microsoft.com/office/drawing/2014/main" id="{F59E80AE-8FDE-4F32-A358-625490D745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65" name="Text Box 27">
          <a:extLst>
            <a:ext uri="{FF2B5EF4-FFF2-40B4-BE49-F238E27FC236}">
              <a16:creationId xmlns:a16="http://schemas.microsoft.com/office/drawing/2014/main" id="{90DE2921-6BB8-4645-B65C-71ADF09C07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E69BDA73-3579-48A5-BA4A-12FCB688467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id="{45F37D04-80B9-4F70-98EA-37210382FC4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68" name="Text Box 16">
          <a:extLst>
            <a:ext uri="{FF2B5EF4-FFF2-40B4-BE49-F238E27FC236}">
              <a16:creationId xmlns:a16="http://schemas.microsoft.com/office/drawing/2014/main" id="{A8BE8E40-07B4-432C-A2E0-391EE578115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69" name="Text Box 19">
          <a:extLst>
            <a:ext uri="{FF2B5EF4-FFF2-40B4-BE49-F238E27FC236}">
              <a16:creationId xmlns:a16="http://schemas.microsoft.com/office/drawing/2014/main" id="{4F7E09F4-4A8B-4A84-8FCF-52988066943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0" name="Text Box 20">
          <a:extLst>
            <a:ext uri="{FF2B5EF4-FFF2-40B4-BE49-F238E27FC236}">
              <a16:creationId xmlns:a16="http://schemas.microsoft.com/office/drawing/2014/main" id="{05B7AA82-38D2-4625-B763-7F77E37D99A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1" name="Text Box 21">
          <a:extLst>
            <a:ext uri="{FF2B5EF4-FFF2-40B4-BE49-F238E27FC236}">
              <a16:creationId xmlns:a16="http://schemas.microsoft.com/office/drawing/2014/main" id="{C531C0F6-B189-4F41-84ED-B5C7F47221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3072" name="Text Box 22">
          <a:extLst>
            <a:ext uri="{FF2B5EF4-FFF2-40B4-BE49-F238E27FC236}">
              <a16:creationId xmlns:a16="http://schemas.microsoft.com/office/drawing/2014/main" id="{BA7E6C02-153E-4B49-806A-FFF332B6D60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3073" name="Text Box 23">
          <a:extLst>
            <a:ext uri="{FF2B5EF4-FFF2-40B4-BE49-F238E27FC236}">
              <a16:creationId xmlns:a16="http://schemas.microsoft.com/office/drawing/2014/main" id="{6C7389FF-C1A8-43AE-9A7B-C987AFE5B4D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4" name="Text Box 24">
          <a:extLst>
            <a:ext uri="{FF2B5EF4-FFF2-40B4-BE49-F238E27FC236}">
              <a16:creationId xmlns:a16="http://schemas.microsoft.com/office/drawing/2014/main" id="{21EBDBEA-C35F-4725-A6D3-0BE2D3314A5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5" name="Text Box 25">
          <a:extLst>
            <a:ext uri="{FF2B5EF4-FFF2-40B4-BE49-F238E27FC236}">
              <a16:creationId xmlns:a16="http://schemas.microsoft.com/office/drawing/2014/main" id="{8153241D-0052-4558-B83A-43FBC250311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6" name="Text Box 26">
          <a:extLst>
            <a:ext uri="{FF2B5EF4-FFF2-40B4-BE49-F238E27FC236}">
              <a16:creationId xmlns:a16="http://schemas.microsoft.com/office/drawing/2014/main" id="{32FEC345-C2B3-4613-9E0F-37BAA85101C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7" name="Text Box 27">
          <a:extLst>
            <a:ext uri="{FF2B5EF4-FFF2-40B4-BE49-F238E27FC236}">
              <a16:creationId xmlns:a16="http://schemas.microsoft.com/office/drawing/2014/main" id="{2A1CF7F3-0F29-425E-BB2B-7BB0A990411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B78A62D7-7F9F-4AC9-A7A5-C9F573CB707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79" name="Text Box 29">
          <a:extLst>
            <a:ext uri="{FF2B5EF4-FFF2-40B4-BE49-F238E27FC236}">
              <a16:creationId xmlns:a16="http://schemas.microsoft.com/office/drawing/2014/main" id="{00D6575E-CE2F-40F0-9BAC-DF44D639883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80" name="Text Box 30">
          <a:extLst>
            <a:ext uri="{FF2B5EF4-FFF2-40B4-BE49-F238E27FC236}">
              <a16:creationId xmlns:a16="http://schemas.microsoft.com/office/drawing/2014/main" id="{61AEAA75-BD9D-40C0-A042-BD3163D88CA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81" name="Text Box 31">
          <a:extLst>
            <a:ext uri="{FF2B5EF4-FFF2-40B4-BE49-F238E27FC236}">
              <a16:creationId xmlns:a16="http://schemas.microsoft.com/office/drawing/2014/main" id="{7EC1AE15-A764-40A7-96D0-F14789CFCAA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DF2D7620-0EC2-4A50-8642-1543F171493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83" name="Text Box 33">
          <a:extLst>
            <a:ext uri="{FF2B5EF4-FFF2-40B4-BE49-F238E27FC236}">
              <a16:creationId xmlns:a16="http://schemas.microsoft.com/office/drawing/2014/main" id="{FFEABB42-9536-4A0E-87A5-6D69722000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84" name="Text Box 34">
          <a:extLst>
            <a:ext uri="{FF2B5EF4-FFF2-40B4-BE49-F238E27FC236}">
              <a16:creationId xmlns:a16="http://schemas.microsoft.com/office/drawing/2014/main" id="{A5961403-F58A-43B5-A9D6-7A059B9E2CD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7F57E22F-B621-486C-AB59-CEDBCADB7C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86" name="Text Box 10">
          <a:extLst>
            <a:ext uri="{FF2B5EF4-FFF2-40B4-BE49-F238E27FC236}">
              <a16:creationId xmlns:a16="http://schemas.microsoft.com/office/drawing/2014/main" id="{8AE852C6-D490-4F5E-93DE-B53C9BA282C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AA6C86F5-4297-4FFB-A97B-55D1F163A62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088" name="Text Box 11">
          <a:extLst>
            <a:ext uri="{FF2B5EF4-FFF2-40B4-BE49-F238E27FC236}">
              <a16:creationId xmlns:a16="http://schemas.microsoft.com/office/drawing/2014/main" id="{B8A4293D-32E1-4043-8E00-776E5004B47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F80B0FDC-E836-4B9C-A1C9-587DEDAD955F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C2E60D03-03D4-4FDE-86DE-700368CF1FF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91" name="Text Box 7">
          <a:extLst>
            <a:ext uri="{FF2B5EF4-FFF2-40B4-BE49-F238E27FC236}">
              <a16:creationId xmlns:a16="http://schemas.microsoft.com/office/drawing/2014/main" id="{98E0D922-FC83-472D-BFD3-5A0DF18DBDE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46419391-3794-4036-8516-71EB2C5E483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093" name="Text Box 7">
          <a:extLst>
            <a:ext uri="{FF2B5EF4-FFF2-40B4-BE49-F238E27FC236}">
              <a16:creationId xmlns:a16="http://schemas.microsoft.com/office/drawing/2014/main" id="{9A13F2DD-45EA-4CF9-B9B5-204EA3C19A7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94" name="Text Box 27">
          <a:extLst>
            <a:ext uri="{FF2B5EF4-FFF2-40B4-BE49-F238E27FC236}">
              <a16:creationId xmlns:a16="http://schemas.microsoft.com/office/drawing/2014/main" id="{EE38DC9C-813C-452E-86B0-0D699C928DB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095" name="Text Box 27">
          <a:extLst>
            <a:ext uri="{FF2B5EF4-FFF2-40B4-BE49-F238E27FC236}">
              <a16:creationId xmlns:a16="http://schemas.microsoft.com/office/drawing/2014/main" id="{AD4B22A3-68B7-4F6D-A711-637ADAEE0D7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96" name="Text Box 13">
          <a:extLst>
            <a:ext uri="{FF2B5EF4-FFF2-40B4-BE49-F238E27FC236}">
              <a16:creationId xmlns:a16="http://schemas.microsoft.com/office/drawing/2014/main" id="{D826597C-25DD-4E08-93BF-F829598A9D5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id="{4A0A4443-EC45-4FF3-98F6-1E322543DF8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284095D1-E20F-4DB0-B6C4-7ACDDA7F4B2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099" name="Text Box 19">
          <a:extLst>
            <a:ext uri="{FF2B5EF4-FFF2-40B4-BE49-F238E27FC236}">
              <a16:creationId xmlns:a16="http://schemas.microsoft.com/office/drawing/2014/main" id="{7BF2C79A-3CD4-48C3-A5D1-DB6561B9E63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0" name="Text Box 20">
          <a:extLst>
            <a:ext uri="{FF2B5EF4-FFF2-40B4-BE49-F238E27FC236}">
              <a16:creationId xmlns:a16="http://schemas.microsoft.com/office/drawing/2014/main" id="{E99087D0-5A0A-4EC4-978F-5F3709C4209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1" name="Text Box 21">
          <a:extLst>
            <a:ext uri="{FF2B5EF4-FFF2-40B4-BE49-F238E27FC236}">
              <a16:creationId xmlns:a16="http://schemas.microsoft.com/office/drawing/2014/main" id="{FA5A77E4-6D6C-4D15-9303-4987589714A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3102" name="Text Box 22">
          <a:extLst>
            <a:ext uri="{FF2B5EF4-FFF2-40B4-BE49-F238E27FC236}">
              <a16:creationId xmlns:a16="http://schemas.microsoft.com/office/drawing/2014/main" id="{7D988783-61A9-4DF1-9E71-4DE14524D2C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3" name="Text Box 24">
          <a:extLst>
            <a:ext uri="{FF2B5EF4-FFF2-40B4-BE49-F238E27FC236}">
              <a16:creationId xmlns:a16="http://schemas.microsoft.com/office/drawing/2014/main" id="{99BE819F-5935-4EA4-9F9B-3930BCAC7D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4" name="Text Box 25">
          <a:extLst>
            <a:ext uri="{FF2B5EF4-FFF2-40B4-BE49-F238E27FC236}">
              <a16:creationId xmlns:a16="http://schemas.microsoft.com/office/drawing/2014/main" id="{F2538349-2BB7-4F9C-B868-5196231718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5" name="Text Box 26">
          <a:extLst>
            <a:ext uri="{FF2B5EF4-FFF2-40B4-BE49-F238E27FC236}">
              <a16:creationId xmlns:a16="http://schemas.microsoft.com/office/drawing/2014/main" id="{5527126C-664D-47E7-8967-340DE6B873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6" name="Text Box 27">
          <a:extLst>
            <a:ext uri="{FF2B5EF4-FFF2-40B4-BE49-F238E27FC236}">
              <a16:creationId xmlns:a16="http://schemas.microsoft.com/office/drawing/2014/main" id="{88EEC27C-F6F8-4217-8550-9AC1DD0E8A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7" name="Text Box 28">
          <a:extLst>
            <a:ext uri="{FF2B5EF4-FFF2-40B4-BE49-F238E27FC236}">
              <a16:creationId xmlns:a16="http://schemas.microsoft.com/office/drawing/2014/main" id="{3D581CA8-97C7-498B-8ED5-7C91E65D94B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8" name="Text Box 29">
          <a:extLst>
            <a:ext uri="{FF2B5EF4-FFF2-40B4-BE49-F238E27FC236}">
              <a16:creationId xmlns:a16="http://schemas.microsoft.com/office/drawing/2014/main" id="{8441E367-D6B4-463F-9AAF-3451C05E6F0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09" name="Text Box 30">
          <a:extLst>
            <a:ext uri="{FF2B5EF4-FFF2-40B4-BE49-F238E27FC236}">
              <a16:creationId xmlns:a16="http://schemas.microsoft.com/office/drawing/2014/main" id="{94D1F601-C6EE-4EBE-8C5A-49548AB4AA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10" name="Text Box 31">
          <a:extLst>
            <a:ext uri="{FF2B5EF4-FFF2-40B4-BE49-F238E27FC236}">
              <a16:creationId xmlns:a16="http://schemas.microsoft.com/office/drawing/2014/main" id="{1DB113EE-631B-4791-87AD-17DCA8C2013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0971A85B-9A8F-4A43-B251-A5645423C14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id="{6CABBFE2-1CF8-4266-BC26-EBD926DCE44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13" name="Text Box 34">
          <a:extLst>
            <a:ext uri="{FF2B5EF4-FFF2-40B4-BE49-F238E27FC236}">
              <a16:creationId xmlns:a16="http://schemas.microsoft.com/office/drawing/2014/main" id="{85A7E237-AB31-4625-9AD1-C3D8AC08454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A02EE65E-5D1C-4984-AD2D-58967AF8832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15" name="Text Box 10">
          <a:extLst>
            <a:ext uri="{FF2B5EF4-FFF2-40B4-BE49-F238E27FC236}">
              <a16:creationId xmlns:a16="http://schemas.microsoft.com/office/drawing/2014/main" id="{572003C7-9EE8-4CCB-9EFF-4DF806CDDE4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A9210D-C85B-4E5F-8E3B-DEFF1E19974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73521B56-8C23-404C-B52E-065CE254372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18" name="Text Box 7">
          <a:extLst>
            <a:ext uri="{FF2B5EF4-FFF2-40B4-BE49-F238E27FC236}">
              <a16:creationId xmlns:a16="http://schemas.microsoft.com/office/drawing/2014/main" id="{3D7E7E69-D8C8-4934-A5FB-B3847637988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FAD480CF-891D-4BB6-BBB6-560860012D6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603269A0-B4EA-4F23-AE9A-E69B1082074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121" name="Text Box 27">
          <a:extLst>
            <a:ext uri="{FF2B5EF4-FFF2-40B4-BE49-F238E27FC236}">
              <a16:creationId xmlns:a16="http://schemas.microsoft.com/office/drawing/2014/main" id="{3C8FFA9B-7A47-43FB-9DFC-FE454D2AE3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122" name="Text Box 27">
          <a:extLst>
            <a:ext uri="{FF2B5EF4-FFF2-40B4-BE49-F238E27FC236}">
              <a16:creationId xmlns:a16="http://schemas.microsoft.com/office/drawing/2014/main" id="{AF0539CE-CF9F-4778-B99D-999B60EDE6B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23" name="Text Box 13">
          <a:extLst>
            <a:ext uri="{FF2B5EF4-FFF2-40B4-BE49-F238E27FC236}">
              <a16:creationId xmlns:a16="http://schemas.microsoft.com/office/drawing/2014/main" id="{FF4C0F23-F83F-4BBB-9E2D-F9DDFEDBC64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24" name="Text Box 15">
          <a:extLst>
            <a:ext uri="{FF2B5EF4-FFF2-40B4-BE49-F238E27FC236}">
              <a16:creationId xmlns:a16="http://schemas.microsoft.com/office/drawing/2014/main" id="{ED66A55C-692E-4EA4-AC57-9DED199947A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F69F1B3D-2C82-4FEA-A73A-EF91487CB3A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26" name="Text Box 19">
          <a:extLst>
            <a:ext uri="{FF2B5EF4-FFF2-40B4-BE49-F238E27FC236}">
              <a16:creationId xmlns:a16="http://schemas.microsoft.com/office/drawing/2014/main" id="{764C1F18-875C-4C61-8E46-B32D77FD74C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27" name="Text Box 20">
          <a:extLst>
            <a:ext uri="{FF2B5EF4-FFF2-40B4-BE49-F238E27FC236}">
              <a16:creationId xmlns:a16="http://schemas.microsoft.com/office/drawing/2014/main" id="{8915BD71-AFA1-4C0E-B8EB-F93A10C13AC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28" name="Text Box 21">
          <a:extLst>
            <a:ext uri="{FF2B5EF4-FFF2-40B4-BE49-F238E27FC236}">
              <a16:creationId xmlns:a16="http://schemas.microsoft.com/office/drawing/2014/main" id="{0AD7A333-C5EA-4490-B538-4B360F1F590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129" name="Text Box 22">
          <a:extLst>
            <a:ext uri="{FF2B5EF4-FFF2-40B4-BE49-F238E27FC236}">
              <a16:creationId xmlns:a16="http://schemas.microsoft.com/office/drawing/2014/main" id="{78A8D711-25AA-4005-87D8-AAA3EE3BCDD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130" name="Text Box 23">
          <a:extLst>
            <a:ext uri="{FF2B5EF4-FFF2-40B4-BE49-F238E27FC236}">
              <a16:creationId xmlns:a16="http://schemas.microsoft.com/office/drawing/2014/main" id="{4187EF6D-1781-4A67-81FC-7FA52B99C63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1" name="Text Box 24">
          <a:extLst>
            <a:ext uri="{FF2B5EF4-FFF2-40B4-BE49-F238E27FC236}">
              <a16:creationId xmlns:a16="http://schemas.microsoft.com/office/drawing/2014/main" id="{8FDBD2C8-2DF3-4E8B-8F22-8E532454E20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2" name="Text Box 25">
          <a:extLst>
            <a:ext uri="{FF2B5EF4-FFF2-40B4-BE49-F238E27FC236}">
              <a16:creationId xmlns:a16="http://schemas.microsoft.com/office/drawing/2014/main" id="{6FDFAE1D-03A9-49BF-A419-8EC36E134F2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3" name="Text Box 26">
          <a:extLst>
            <a:ext uri="{FF2B5EF4-FFF2-40B4-BE49-F238E27FC236}">
              <a16:creationId xmlns:a16="http://schemas.microsoft.com/office/drawing/2014/main" id="{47F580E7-ACAF-490D-9B9A-35F8ECB337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4" name="Text Box 27">
          <a:extLst>
            <a:ext uri="{FF2B5EF4-FFF2-40B4-BE49-F238E27FC236}">
              <a16:creationId xmlns:a16="http://schemas.microsoft.com/office/drawing/2014/main" id="{53FA68E7-53E9-4260-9920-53533774C2B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5" name="Text Box 28">
          <a:extLst>
            <a:ext uri="{FF2B5EF4-FFF2-40B4-BE49-F238E27FC236}">
              <a16:creationId xmlns:a16="http://schemas.microsoft.com/office/drawing/2014/main" id="{9938C354-4B34-4B29-A258-F5574814904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6" name="Text Box 29">
          <a:extLst>
            <a:ext uri="{FF2B5EF4-FFF2-40B4-BE49-F238E27FC236}">
              <a16:creationId xmlns:a16="http://schemas.microsoft.com/office/drawing/2014/main" id="{1B60FE27-7834-4A69-86D5-DE040D6C267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7" name="Text Box 30">
          <a:extLst>
            <a:ext uri="{FF2B5EF4-FFF2-40B4-BE49-F238E27FC236}">
              <a16:creationId xmlns:a16="http://schemas.microsoft.com/office/drawing/2014/main" id="{E0B5519F-C14E-4080-8484-7CD6F24BFB8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8" name="Text Box 31">
          <a:extLst>
            <a:ext uri="{FF2B5EF4-FFF2-40B4-BE49-F238E27FC236}">
              <a16:creationId xmlns:a16="http://schemas.microsoft.com/office/drawing/2014/main" id="{FDAB4231-4710-475D-B883-9442C7E6A52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39" name="Text Box 32">
          <a:extLst>
            <a:ext uri="{FF2B5EF4-FFF2-40B4-BE49-F238E27FC236}">
              <a16:creationId xmlns:a16="http://schemas.microsoft.com/office/drawing/2014/main" id="{3FA580C8-73DC-45B7-92A3-57F4BE3C61D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40" name="Text Box 33">
          <a:extLst>
            <a:ext uri="{FF2B5EF4-FFF2-40B4-BE49-F238E27FC236}">
              <a16:creationId xmlns:a16="http://schemas.microsoft.com/office/drawing/2014/main" id="{4990EFD1-87BC-4F41-963C-7162315AEF5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41" name="Text Box 34">
          <a:extLst>
            <a:ext uri="{FF2B5EF4-FFF2-40B4-BE49-F238E27FC236}">
              <a16:creationId xmlns:a16="http://schemas.microsoft.com/office/drawing/2014/main" id="{57B8077F-779A-4E2E-9D0F-151E5C922C7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2035AD00-AE14-47E6-B842-257FB8F915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43" name="Text Box 10">
          <a:extLst>
            <a:ext uri="{FF2B5EF4-FFF2-40B4-BE49-F238E27FC236}">
              <a16:creationId xmlns:a16="http://schemas.microsoft.com/office/drawing/2014/main" id="{8F58D147-8B21-4756-867B-079D8686160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C10CA275-7E4F-4898-8E43-06A192E64A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45" name="Text Box 11">
          <a:extLst>
            <a:ext uri="{FF2B5EF4-FFF2-40B4-BE49-F238E27FC236}">
              <a16:creationId xmlns:a16="http://schemas.microsoft.com/office/drawing/2014/main" id="{649E8686-A54A-4B7F-8FE7-8D16362DF9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E13524D4-3123-4B35-BB33-8ECEFA211941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357EEF28-CC21-4EA0-8805-9D53184303A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9E1395E2-32F5-4D58-B037-AE25F65F01F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49" name="Text Box 4">
          <a:extLst>
            <a:ext uri="{FF2B5EF4-FFF2-40B4-BE49-F238E27FC236}">
              <a16:creationId xmlns:a16="http://schemas.microsoft.com/office/drawing/2014/main" id="{1E2F88E6-18F7-459C-824D-E6D0D56D918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7C748038-4B63-42D9-8112-A6D509CEEDCB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151" name="Text Box 27">
          <a:extLst>
            <a:ext uri="{FF2B5EF4-FFF2-40B4-BE49-F238E27FC236}">
              <a16:creationId xmlns:a16="http://schemas.microsoft.com/office/drawing/2014/main" id="{BF24DEB2-1604-48E5-B656-5E8C0DF8C20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152" name="Text Box 27">
          <a:extLst>
            <a:ext uri="{FF2B5EF4-FFF2-40B4-BE49-F238E27FC236}">
              <a16:creationId xmlns:a16="http://schemas.microsoft.com/office/drawing/2014/main" id="{E8DF3F20-0890-4750-9FFF-9A7F7450304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53" name="Text Box 13">
          <a:extLst>
            <a:ext uri="{FF2B5EF4-FFF2-40B4-BE49-F238E27FC236}">
              <a16:creationId xmlns:a16="http://schemas.microsoft.com/office/drawing/2014/main" id="{6AE29F8B-6F32-4554-AD95-41DD0E8CD5D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A44548FC-268A-482A-ABD7-8706F817588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55" name="Text Box 16">
          <a:extLst>
            <a:ext uri="{FF2B5EF4-FFF2-40B4-BE49-F238E27FC236}">
              <a16:creationId xmlns:a16="http://schemas.microsoft.com/office/drawing/2014/main" id="{50111429-97B3-497C-900C-6E7EDC520BA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56" name="Text Box 19">
          <a:extLst>
            <a:ext uri="{FF2B5EF4-FFF2-40B4-BE49-F238E27FC236}">
              <a16:creationId xmlns:a16="http://schemas.microsoft.com/office/drawing/2014/main" id="{71AB4BE4-C921-4142-96CF-C646685D8BF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57" name="Text Box 20">
          <a:extLst>
            <a:ext uri="{FF2B5EF4-FFF2-40B4-BE49-F238E27FC236}">
              <a16:creationId xmlns:a16="http://schemas.microsoft.com/office/drawing/2014/main" id="{84EA0F60-0ECF-4C6D-BA3A-F65FBEA0996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58" name="Text Box 21">
          <a:extLst>
            <a:ext uri="{FF2B5EF4-FFF2-40B4-BE49-F238E27FC236}">
              <a16:creationId xmlns:a16="http://schemas.microsoft.com/office/drawing/2014/main" id="{20A3CF2E-2306-41F5-8A1F-B89E5C0D902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159" name="Text Box 22">
          <a:extLst>
            <a:ext uri="{FF2B5EF4-FFF2-40B4-BE49-F238E27FC236}">
              <a16:creationId xmlns:a16="http://schemas.microsoft.com/office/drawing/2014/main" id="{ECEA163C-FA52-4D3E-8B88-31B9FB75A02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0" name="Text Box 24">
          <a:extLst>
            <a:ext uri="{FF2B5EF4-FFF2-40B4-BE49-F238E27FC236}">
              <a16:creationId xmlns:a16="http://schemas.microsoft.com/office/drawing/2014/main" id="{3B708DDA-D92C-48FC-B4E3-5E64ABD4687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1" name="Text Box 25">
          <a:extLst>
            <a:ext uri="{FF2B5EF4-FFF2-40B4-BE49-F238E27FC236}">
              <a16:creationId xmlns:a16="http://schemas.microsoft.com/office/drawing/2014/main" id="{7F846945-B6F0-4F9E-99BC-8A0595D1CB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2" name="Text Box 26">
          <a:extLst>
            <a:ext uri="{FF2B5EF4-FFF2-40B4-BE49-F238E27FC236}">
              <a16:creationId xmlns:a16="http://schemas.microsoft.com/office/drawing/2014/main" id="{D28B1DB1-1F21-45E6-B50B-7B921838FF5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3" name="Text Box 27">
          <a:extLst>
            <a:ext uri="{FF2B5EF4-FFF2-40B4-BE49-F238E27FC236}">
              <a16:creationId xmlns:a16="http://schemas.microsoft.com/office/drawing/2014/main" id="{7BF7982A-FA6A-47A1-8FBD-210A6A77AC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4" name="Text Box 28">
          <a:extLst>
            <a:ext uri="{FF2B5EF4-FFF2-40B4-BE49-F238E27FC236}">
              <a16:creationId xmlns:a16="http://schemas.microsoft.com/office/drawing/2014/main" id="{6623D005-7BC2-4F6C-944D-B5BD4258666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5" name="Text Box 29">
          <a:extLst>
            <a:ext uri="{FF2B5EF4-FFF2-40B4-BE49-F238E27FC236}">
              <a16:creationId xmlns:a16="http://schemas.microsoft.com/office/drawing/2014/main" id="{8B317687-5EF6-4CE0-9601-A1C34A448C3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6" name="Text Box 30">
          <a:extLst>
            <a:ext uri="{FF2B5EF4-FFF2-40B4-BE49-F238E27FC236}">
              <a16:creationId xmlns:a16="http://schemas.microsoft.com/office/drawing/2014/main" id="{5BE21F3A-7AFF-49DF-A326-FFE99EFA9C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7" name="Text Box 31">
          <a:extLst>
            <a:ext uri="{FF2B5EF4-FFF2-40B4-BE49-F238E27FC236}">
              <a16:creationId xmlns:a16="http://schemas.microsoft.com/office/drawing/2014/main" id="{D95A4227-AB65-4CE5-B08B-1D364A10A87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8" name="Text Box 32">
          <a:extLst>
            <a:ext uri="{FF2B5EF4-FFF2-40B4-BE49-F238E27FC236}">
              <a16:creationId xmlns:a16="http://schemas.microsoft.com/office/drawing/2014/main" id="{0A7BC716-E39B-4335-A733-B360AFE368B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69" name="Text Box 33">
          <a:extLst>
            <a:ext uri="{FF2B5EF4-FFF2-40B4-BE49-F238E27FC236}">
              <a16:creationId xmlns:a16="http://schemas.microsoft.com/office/drawing/2014/main" id="{68BE946F-95CA-43D6-9AC1-7BF2930D600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70" name="Text Box 34">
          <a:extLst>
            <a:ext uri="{FF2B5EF4-FFF2-40B4-BE49-F238E27FC236}">
              <a16:creationId xmlns:a16="http://schemas.microsoft.com/office/drawing/2014/main" id="{8E1C8F20-C229-40C3-899B-64B913AA5BD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7451BB0-006B-48CD-BD12-8B8BCF476AF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72" name="Text Box 10">
          <a:extLst>
            <a:ext uri="{FF2B5EF4-FFF2-40B4-BE49-F238E27FC236}">
              <a16:creationId xmlns:a16="http://schemas.microsoft.com/office/drawing/2014/main" id="{9389913E-1209-4530-9074-FBEF83B891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17A437FB-536D-48BA-A82A-A4DD3B3B84A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E3D6165D-23B9-4B38-821B-59C82F7BB94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F995813C-3DDA-4C55-8220-A8C9647C3838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id="{3FEC18A2-465F-41A3-8D21-F09D4005796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177" name="Text Box 7">
          <a:extLst>
            <a:ext uri="{FF2B5EF4-FFF2-40B4-BE49-F238E27FC236}">
              <a16:creationId xmlns:a16="http://schemas.microsoft.com/office/drawing/2014/main" id="{55E34D38-3A81-4284-BF0F-0F7A7794A66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178" name="Text Box 27">
          <a:extLst>
            <a:ext uri="{FF2B5EF4-FFF2-40B4-BE49-F238E27FC236}">
              <a16:creationId xmlns:a16="http://schemas.microsoft.com/office/drawing/2014/main" id="{0E94587A-5431-4DEE-A23C-640290E37EB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179" name="Text Box 27">
          <a:extLst>
            <a:ext uri="{FF2B5EF4-FFF2-40B4-BE49-F238E27FC236}">
              <a16:creationId xmlns:a16="http://schemas.microsoft.com/office/drawing/2014/main" id="{FC41E71B-35AA-4892-B609-7A04F37DC67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0" name="Text Box 13">
          <a:extLst>
            <a:ext uri="{FF2B5EF4-FFF2-40B4-BE49-F238E27FC236}">
              <a16:creationId xmlns:a16="http://schemas.microsoft.com/office/drawing/2014/main" id="{5EDD22C5-ED80-435D-8E37-920FCA0E41F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id="{6A7BB568-6B56-4864-A87E-118FEFFA4E9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2" name="Text Box 16">
          <a:extLst>
            <a:ext uri="{FF2B5EF4-FFF2-40B4-BE49-F238E27FC236}">
              <a16:creationId xmlns:a16="http://schemas.microsoft.com/office/drawing/2014/main" id="{6E5DDABA-C19D-406E-9D15-0B8647C7728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3" name="Text Box 19">
          <a:extLst>
            <a:ext uri="{FF2B5EF4-FFF2-40B4-BE49-F238E27FC236}">
              <a16:creationId xmlns:a16="http://schemas.microsoft.com/office/drawing/2014/main" id="{4224ECD4-3678-4009-B2DA-A850044B504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4" name="Text Box 20">
          <a:extLst>
            <a:ext uri="{FF2B5EF4-FFF2-40B4-BE49-F238E27FC236}">
              <a16:creationId xmlns:a16="http://schemas.microsoft.com/office/drawing/2014/main" id="{19D8D046-ED02-4C7F-9FFD-F82F232A1C6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5" name="Text Box 21">
          <a:extLst>
            <a:ext uri="{FF2B5EF4-FFF2-40B4-BE49-F238E27FC236}">
              <a16:creationId xmlns:a16="http://schemas.microsoft.com/office/drawing/2014/main" id="{FDE6C7DE-DFC3-46AE-ADFA-13A5D2DDDC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3186" name="Text Box 22">
          <a:extLst>
            <a:ext uri="{FF2B5EF4-FFF2-40B4-BE49-F238E27FC236}">
              <a16:creationId xmlns:a16="http://schemas.microsoft.com/office/drawing/2014/main" id="{4C89AAF9-437D-40BD-88F0-7D06B6B6387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3187" name="Text Box 23">
          <a:extLst>
            <a:ext uri="{FF2B5EF4-FFF2-40B4-BE49-F238E27FC236}">
              <a16:creationId xmlns:a16="http://schemas.microsoft.com/office/drawing/2014/main" id="{5EED1361-4053-4D78-8832-0914DDA2052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8" name="Text Box 24">
          <a:extLst>
            <a:ext uri="{FF2B5EF4-FFF2-40B4-BE49-F238E27FC236}">
              <a16:creationId xmlns:a16="http://schemas.microsoft.com/office/drawing/2014/main" id="{F564E32C-360C-4D1B-AB22-D736939F5A6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89" name="Text Box 25">
          <a:extLst>
            <a:ext uri="{FF2B5EF4-FFF2-40B4-BE49-F238E27FC236}">
              <a16:creationId xmlns:a16="http://schemas.microsoft.com/office/drawing/2014/main" id="{4ACCC18E-86B6-496A-8CC0-921E8A062E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0" name="Text Box 26">
          <a:extLst>
            <a:ext uri="{FF2B5EF4-FFF2-40B4-BE49-F238E27FC236}">
              <a16:creationId xmlns:a16="http://schemas.microsoft.com/office/drawing/2014/main" id="{8404A047-F033-4C9A-9CC0-92F8799C02B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1" name="Text Box 27">
          <a:extLst>
            <a:ext uri="{FF2B5EF4-FFF2-40B4-BE49-F238E27FC236}">
              <a16:creationId xmlns:a16="http://schemas.microsoft.com/office/drawing/2014/main" id="{21111E8C-0B76-4690-B414-FD0F07762CE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2" name="Text Box 28">
          <a:extLst>
            <a:ext uri="{FF2B5EF4-FFF2-40B4-BE49-F238E27FC236}">
              <a16:creationId xmlns:a16="http://schemas.microsoft.com/office/drawing/2014/main" id="{04272B3D-2197-46E4-AF09-345A791E090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3" name="Text Box 29">
          <a:extLst>
            <a:ext uri="{FF2B5EF4-FFF2-40B4-BE49-F238E27FC236}">
              <a16:creationId xmlns:a16="http://schemas.microsoft.com/office/drawing/2014/main" id="{85E1EF17-82BA-43F3-A750-E21ED5E900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4" name="Text Box 30">
          <a:extLst>
            <a:ext uri="{FF2B5EF4-FFF2-40B4-BE49-F238E27FC236}">
              <a16:creationId xmlns:a16="http://schemas.microsoft.com/office/drawing/2014/main" id="{57B466D1-1BDB-4D62-9F94-2A3B75CBA93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5" name="Text Box 31">
          <a:extLst>
            <a:ext uri="{FF2B5EF4-FFF2-40B4-BE49-F238E27FC236}">
              <a16:creationId xmlns:a16="http://schemas.microsoft.com/office/drawing/2014/main" id="{C00B5EA8-4263-4CB3-A521-FA97C33531C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6" name="Text Box 32">
          <a:extLst>
            <a:ext uri="{FF2B5EF4-FFF2-40B4-BE49-F238E27FC236}">
              <a16:creationId xmlns:a16="http://schemas.microsoft.com/office/drawing/2014/main" id="{035E2FD2-1137-46ED-B25A-3D5FD305E5A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id="{A872B262-6321-4831-8951-56DCE7C5591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E8571E7B-99F7-459C-85F2-5B1C87A239F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32228CC6-8583-42B3-8B4C-C3389B14EC1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00" name="Text Box 10">
          <a:extLst>
            <a:ext uri="{FF2B5EF4-FFF2-40B4-BE49-F238E27FC236}">
              <a16:creationId xmlns:a16="http://schemas.microsoft.com/office/drawing/2014/main" id="{1C06306D-F7C1-4F43-84D1-F750D12627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F235A89F-BE5D-4194-8470-6D1CF5B9C16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02" name="Text Box 11">
          <a:extLst>
            <a:ext uri="{FF2B5EF4-FFF2-40B4-BE49-F238E27FC236}">
              <a16:creationId xmlns:a16="http://schemas.microsoft.com/office/drawing/2014/main" id="{6DD8102E-FA24-46AB-B64B-A6253FB684E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4393BE69-3468-4322-A9B2-694F0D3B4035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04" name="Text Box 4">
          <a:extLst>
            <a:ext uri="{FF2B5EF4-FFF2-40B4-BE49-F238E27FC236}">
              <a16:creationId xmlns:a16="http://schemas.microsoft.com/office/drawing/2014/main" id="{14963015-F090-408B-A3ED-544542E0E75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05" name="Text Box 7">
          <a:extLst>
            <a:ext uri="{FF2B5EF4-FFF2-40B4-BE49-F238E27FC236}">
              <a16:creationId xmlns:a16="http://schemas.microsoft.com/office/drawing/2014/main" id="{79C456A0-37AC-4B5F-B566-FF7C601D185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9F9F1F84-3784-4C33-865E-D977481EC743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466F75BF-8168-40C5-B61F-62624ACCFA1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208" name="Text Box 27">
          <a:extLst>
            <a:ext uri="{FF2B5EF4-FFF2-40B4-BE49-F238E27FC236}">
              <a16:creationId xmlns:a16="http://schemas.microsoft.com/office/drawing/2014/main" id="{A7B5859B-574B-4A10-B60D-FD9534E24082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209" name="Text Box 27">
          <a:extLst>
            <a:ext uri="{FF2B5EF4-FFF2-40B4-BE49-F238E27FC236}">
              <a16:creationId xmlns:a16="http://schemas.microsoft.com/office/drawing/2014/main" id="{6893F549-7A28-407B-BA57-C7482FE760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0" name="Text Box 13">
          <a:extLst>
            <a:ext uri="{FF2B5EF4-FFF2-40B4-BE49-F238E27FC236}">
              <a16:creationId xmlns:a16="http://schemas.microsoft.com/office/drawing/2014/main" id="{67EB48A7-2F24-439A-AC9F-9D545E288BF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6DD185FE-A97E-4BB4-8E73-D6E33DAB3E1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2" name="Text Box 16">
          <a:extLst>
            <a:ext uri="{FF2B5EF4-FFF2-40B4-BE49-F238E27FC236}">
              <a16:creationId xmlns:a16="http://schemas.microsoft.com/office/drawing/2014/main" id="{4FFBC379-11E4-469B-B864-AB8FAC2865C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3" name="Text Box 19">
          <a:extLst>
            <a:ext uri="{FF2B5EF4-FFF2-40B4-BE49-F238E27FC236}">
              <a16:creationId xmlns:a16="http://schemas.microsoft.com/office/drawing/2014/main" id="{02C10A99-033C-48DA-BDF8-F7DD7C96758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4" name="Text Box 20">
          <a:extLst>
            <a:ext uri="{FF2B5EF4-FFF2-40B4-BE49-F238E27FC236}">
              <a16:creationId xmlns:a16="http://schemas.microsoft.com/office/drawing/2014/main" id="{6E348EB3-CFF8-4326-80B3-B3E6E72B51D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5" name="Text Box 21">
          <a:extLst>
            <a:ext uri="{FF2B5EF4-FFF2-40B4-BE49-F238E27FC236}">
              <a16:creationId xmlns:a16="http://schemas.microsoft.com/office/drawing/2014/main" id="{4AA07216-FD1E-433F-9F30-5D951B221E8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38373</xdr:rowOff>
    </xdr:to>
    <xdr:sp macro="" textlink="">
      <xdr:nvSpPr>
        <xdr:cNvPr id="3216" name="Text Box 22">
          <a:extLst>
            <a:ext uri="{FF2B5EF4-FFF2-40B4-BE49-F238E27FC236}">
              <a16:creationId xmlns:a16="http://schemas.microsoft.com/office/drawing/2014/main" id="{8D10BB11-504B-4873-8BAB-83DEDDFBE0E7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7" name="Text Box 24">
          <a:extLst>
            <a:ext uri="{FF2B5EF4-FFF2-40B4-BE49-F238E27FC236}">
              <a16:creationId xmlns:a16="http://schemas.microsoft.com/office/drawing/2014/main" id="{E87FA093-E16E-4DFE-BE83-D228B26FE7C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8" name="Text Box 25">
          <a:extLst>
            <a:ext uri="{FF2B5EF4-FFF2-40B4-BE49-F238E27FC236}">
              <a16:creationId xmlns:a16="http://schemas.microsoft.com/office/drawing/2014/main" id="{E9EF6A10-38F8-464B-9E43-40B7BF6E642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19" name="Text Box 26">
          <a:extLst>
            <a:ext uri="{FF2B5EF4-FFF2-40B4-BE49-F238E27FC236}">
              <a16:creationId xmlns:a16="http://schemas.microsoft.com/office/drawing/2014/main" id="{C6AD73B0-ED24-49E5-8165-D3E488275C9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0" name="Text Box 27">
          <a:extLst>
            <a:ext uri="{FF2B5EF4-FFF2-40B4-BE49-F238E27FC236}">
              <a16:creationId xmlns:a16="http://schemas.microsoft.com/office/drawing/2014/main" id="{00742969-B60F-4EA0-8392-E9823E9FCA6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1" name="Text Box 28">
          <a:extLst>
            <a:ext uri="{FF2B5EF4-FFF2-40B4-BE49-F238E27FC236}">
              <a16:creationId xmlns:a16="http://schemas.microsoft.com/office/drawing/2014/main" id="{62DAA88C-432A-4F3E-BA96-EBD0C372C7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2" name="Text Box 29">
          <a:extLst>
            <a:ext uri="{FF2B5EF4-FFF2-40B4-BE49-F238E27FC236}">
              <a16:creationId xmlns:a16="http://schemas.microsoft.com/office/drawing/2014/main" id="{73DC0EF1-1DFD-48A4-9723-71E5215077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3" name="Text Box 30">
          <a:extLst>
            <a:ext uri="{FF2B5EF4-FFF2-40B4-BE49-F238E27FC236}">
              <a16:creationId xmlns:a16="http://schemas.microsoft.com/office/drawing/2014/main" id="{31AA633F-266F-45B9-91F5-416B863DCFA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4" name="Text Box 31">
          <a:extLst>
            <a:ext uri="{FF2B5EF4-FFF2-40B4-BE49-F238E27FC236}">
              <a16:creationId xmlns:a16="http://schemas.microsoft.com/office/drawing/2014/main" id="{00D900C0-047E-47EA-A0EA-4B2E834CC09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2F3D9C91-253B-415B-8645-0562AB69FCB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id="{639B4968-49B9-4D44-BC45-FCFC4045209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28848</xdr:rowOff>
    </xdr:to>
    <xdr:sp macro="" textlink="">
      <xdr:nvSpPr>
        <xdr:cNvPr id="3227" name="Text Box 34">
          <a:extLst>
            <a:ext uri="{FF2B5EF4-FFF2-40B4-BE49-F238E27FC236}">
              <a16:creationId xmlns:a16="http://schemas.microsoft.com/office/drawing/2014/main" id="{6CE5EEA9-B5F6-4F22-85DC-A6FA5F3ADFE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4859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D9246DA3-6C1C-4DFD-B254-FC637E1B4B9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29" name="Text Box 10">
          <a:extLst>
            <a:ext uri="{FF2B5EF4-FFF2-40B4-BE49-F238E27FC236}">
              <a16:creationId xmlns:a16="http://schemas.microsoft.com/office/drawing/2014/main" id="{AE0249A7-5615-44B1-B149-03CAC63DA0C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EB9BC08C-9006-4681-8413-6F3BC451C92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97323B21-E4DC-43E4-B2EE-6F1C5864AF7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32" name="Text Box 7">
          <a:extLst>
            <a:ext uri="{FF2B5EF4-FFF2-40B4-BE49-F238E27FC236}">
              <a16:creationId xmlns:a16="http://schemas.microsoft.com/office/drawing/2014/main" id="{4B9AE3EF-0FD5-443C-A44D-77C5F3CC3F8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88643656-3ECD-4E73-9120-BE1199390FD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A0651198-3F22-432B-B9A8-C6B3934F5560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235" name="Text Box 27">
          <a:extLst>
            <a:ext uri="{FF2B5EF4-FFF2-40B4-BE49-F238E27FC236}">
              <a16:creationId xmlns:a16="http://schemas.microsoft.com/office/drawing/2014/main" id="{6B71DAB6-2BAD-4288-B9C7-5A468724C77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236" name="Text Box 27">
          <a:extLst>
            <a:ext uri="{FF2B5EF4-FFF2-40B4-BE49-F238E27FC236}">
              <a16:creationId xmlns:a16="http://schemas.microsoft.com/office/drawing/2014/main" id="{40DEEF93-73D3-42E4-B272-A3DDEA854BB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37" name="Text Box 13">
          <a:extLst>
            <a:ext uri="{FF2B5EF4-FFF2-40B4-BE49-F238E27FC236}">
              <a16:creationId xmlns:a16="http://schemas.microsoft.com/office/drawing/2014/main" id="{C070B799-651D-4452-983D-CE746F9AC49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38" name="Text Box 15">
          <a:extLst>
            <a:ext uri="{FF2B5EF4-FFF2-40B4-BE49-F238E27FC236}">
              <a16:creationId xmlns:a16="http://schemas.microsoft.com/office/drawing/2014/main" id="{F8EEF9B2-1950-409A-A3EC-70BDC2530EF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39" name="Text Box 16">
          <a:extLst>
            <a:ext uri="{FF2B5EF4-FFF2-40B4-BE49-F238E27FC236}">
              <a16:creationId xmlns:a16="http://schemas.microsoft.com/office/drawing/2014/main" id="{8C45CEE4-E49C-495A-8B54-D67C52F1045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0" name="Text Box 19">
          <a:extLst>
            <a:ext uri="{FF2B5EF4-FFF2-40B4-BE49-F238E27FC236}">
              <a16:creationId xmlns:a16="http://schemas.microsoft.com/office/drawing/2014/main" id="{16F2EF4D-5F4A-4634-9580-0E207286F58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1" name="Text Box 20">
          <a:extLst>
            <a:ext uri="{FF2B5EF4-FFF2-40B4-BE49-F238E27FC236}">
              <a16:creationId xmlns:a16="http://schemas.microsoft.com/office/drawing/2014/main" id="{321ABA68-1407-4F2A-B70E-76471DF241E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2" name="Text Box 21">
          <a:extLst>
            <a:ext uri="{FF2B5EF4-FFF2-40B4-BE49-F238E27FC236}">
              <a16:creationId xmlns:a16="http://schemas.microsoft.com/office/drawing/2014/main" id="{F37955FF-9239-41E1-ADEC-325AF0D9618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243" name="Text Box 22">
          <a:extLst>
            <a:ext uri="{FF2B5EF4-FFF2-40B4-BE49-F238E27FC236}">
              <a16:creationId xmlns:a16="http://schemas.microsoft.com/office/drawing/2014/main" id="{A05E96E2-20F8-414A-85F7-EC60311E717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244" name="Text Box 23">
          <a:extLst>
            <a:ext uri="{FF2B5EF4-FFF2-40B4-BE49-F238E27FC236}">
              <a16:creationId xmlns:a16="http://schemas.microsoft.com/office/drawing/2014/main" id="{03D3CE34-A05D-4097-9434-30B58D25415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5" name="Text Box 24">
          <a:extLst>
            <a:ext uri="{FF2B5EF4-FFF2-40B4-BE49-F238E27FC236}">
              <a16:creationId xmlns:a16="http://schemas.microsoft.com/office/drawing/2014/main" id="{722CDEC7-3D0D-4A24-812A-61C535D5170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6" name="Text Box 25">
          <a:extLst>
            <a:ext uri="{FF2B5EF4-FFF2-40B4-BE49-F238E27FC236}">
              <a16:creationId xmlns:a16="http://schemas.microsoft.com/office/drawing/2014/main" id="{52168C1D-639E-45DE-9733-524ECEA0F3E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7" name="Text Box 26">
          <a:extLst>
            <a:ext uri="{FF2B5EF4-FFF2-40B4-BE49-F238E27FC236}">
              <a16:creationId xmlns:a16="http://schemas.microsoft.com/office/drawing/2014/main" id="{A8EC02D6-2454-445F-B697-0E233C8A8A8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8" name="Text Box 27">
          <a:extLst>
            <a:ext uri="{FF2B5EF4-FFF2-40B4-BE49-F238E27FC236}">
              <a16:creationId xmlns:a16="http://schemas.microsoft.com/office/drawing/2014/main" id="{743E94C8-9B76-497C-94D0-D483D0A732B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49" name="Text Box 28">
          <a:extLst>
            <a:ext uri="{FF2B5EF4-FFF2-40B4-BE49-F238E27FC236}">
              <a16:creationId xmlns:a16="http://schemas.microsoft.com/office/drawing/2014/main" id="{849CE694-F435-4454-801A-8522C35B15E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50" name="Text Box 29">
          <a:extLst>
            <a:ext uri="{FF2B5EF4-FFF2-40B4-BE49-F238E27FC236}">
              <a16:creationId xmlns:a16="http://schemas.microsoft.com/office/drawing/2014/main" id="{BBFB203F-23CD-4A05-B81F-84FF051759CD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51" name="Text Box 30">
          <a:extLst>
            <a:ext uri="{FF2B5EF4-FFF2-40B4-BE49-F238E27FC236}">
              <a16:creationId xmlns:a16="http://schemas.microsoft.com/office/drawing/2014/main" id="{99747C49-EDCF-4E49-9FCB-FB032415A7D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52" name="Text Box 31">
          <a:extLst>
            <a:ext uri="{FF2B5EF4-FFF2-40B4-BE49-F238E27FC236}">
              <a16:creationId xmlns:a16="http://schemas.microsoft.com/office/drawing/2014/main" id="{A7DBF1D4-0E5F-4680-80FD-3D9BB6C1C4D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90BB2C91-F6A8-47AC-8BDA-F0D56539C99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id="{F79672AB-CB46-4271-BAD1-7271651278E9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55" name="Text Box 34">
          <a:extLst>
            <a:ext uri="{FF2B5EF4-FFF2-40B4-BE49-F238E27FC236}">
              <a16:creationId xmlns:a16="http://schemas.microsoft.com/office/drawing/2014/main" id="{8743612F-2373-4AD7-B340-8E5B88D4F73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3BE11432-EC10-40B3-9A33-ED1AB292E75B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57" name="Text Box 10">
          <a:extLst>
            <a:ext uri="{FF2B5EF4-FFF2-40B4-BE49-F238E27FC236}">
              <a16:creationId xmlns:a16="http://schemas.microsoft.com/office/drawing/2014/main" id="{F9F3BB7D-4515-4942-9212-75F110316AE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7B1E5033-1CB3-46EB-A825-7BD48B6D2D4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59" name="Text Box 11">
          <a:extLst>
            <a:ext uri="{FF2B5EF4-FFF2-40B4-BE49-F238E27FC236}">
              <a16:creationId xmlns:a16="http://schemas.microsoft.com/office/drawing/2014/main" id="{532B9A41-42F5-42F6-9505-916FFB4896E8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260" name="Text Box 15">
          <a:extLst>
            <a:ext uri="{FF2B5EF4-FFF2-40B4-BE49-F238E27FC236}">
              <a16:creationId xmlns:a16="http://schemas.microsoft.com/office/drawing/2014/main" id="{B1540599-1487-4D21-AAD8-B943B725D19E}"/>
            </a:ext>
          </a:extLst>
        </xdr:cNvPr>
        <xdr:cNvSpPr txBox="1">
          <a:spLocks noChangeArrowheads="1"/>
        </xdr:cNvSpPr>
      </xdr:nvSpPr>
      <xdr:spPr bwMode="auto">
        <a:xfrm>
          <a:off x="697230" y="6591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F58CABF1-9B5C-4852-8DCD-C1D9F33D9B4F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74902518-4F6C-4AE8-A525-B2466C75A155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B82EBE2A-FA17-4F1E-AB1F-2CC8FEC38B8E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D62B7161-44A4-4814-AB62-5D46FE0A8626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265" name="Text Box 27">
          <a:extLst>
            <a:ext uri="{FF2B5EF4-FFF2-40B4-BE49-F238E27FC236}">
              <a16:creationId xmlns:a16="http://schemas.microsoft.com/office/drawing/2014/main" id="{D1EA7DD6-C228-412D-A10B-552E2A9F52AF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92801</xdr:rowOff>
    </xdr:to>
    <xdr:sp macro="" textlink="">
      <xdr:nvSpPr>
        <xdr:cNvPr id="3266" name="Text Box 27">
          <a:extLst>
            <a:ext uri="{FF2B5EF4-FFF2-40B4-BE49-F238E27FC236}">
              <a16:creationId xmlns:a16="http://schemas.microsoft.com/office/drawing/2014/main" id="{ECC137DF-3CBB-46A6-9399-E4448467736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76200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67" name="Text Box 13">
          <a:extLst>
            <a:ext uri="{FF2B5EF4-FFF2-40B4-BE49-F238E27FC236}">
              <a16:creationId xmlns:a16="http://schemas.microsoft.com/office/drawing/2014/main" id="{04023F66-C99B-4318-ABCE-8A1A1919EF2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id="{75132768-7B72-4783-8F3A-639B8C46427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id="{543F1D30-71DA-47F5-A1E7-BCA6C66AA85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0" name="Text Box 19">
          <a:extLst>
            <a:ext uri="{FF2B5EF4-FFF2-40B4-BE49-F238E27FC236}">
              <a16:creationId xmlns:a16="http://schemas.microsoft.com/office/drawing/2014/main" id="{B6FFEA2E-AAF5-4B73-990F-919D29162FD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1" name="Text Box 20">
          <a:extLst>
            <a:ext uri="{FF2B5EF4-FFF2-40B4-BE49-F238E27FC236}">
              <a16:creationId xmlns:a16="http://schemas.microsoft.com/office/drawing/2014/main" id="{9A917BFB-8FAD-4C19-982B-FE1A8C2A83C6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2" name="Text Box 21">
          <a:extLst>
            <a:ext uri="{FF2B5EF4-FFF2-40B4-BE49-F238E27FC236}">
              <a16:creationId xmlns:a16="http://schemas.microsoft.com/office/drawing/2014/main" id="{7433CCDF-479F-48C1-9D1D-A658AA04537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38373</xdr:rowOff>
    </xdr:to>
    <xdr:sp macro="" textlink="">
      <xdr:nvSpPr>
        <xdr:cNvPr id="3273" name="Text Box 22">
          <a:extLst>
            <a:ext uri="{FF2B5EF4-FFF2-40B4-BE49-F238E27FC236}">
              <a16:creationId xmlns:a16="http://schemas.microsoft.com/office/drawing/2014/main" id="{211AEC69-F1B3-43AC-AE0D-8FCA824EDAE9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4" name="Text Box 24">
          <a:extLst>
            <a:ext uri="{FF2B5EF4-FFF2-40B4-BE49-F238E27FC236}">
              <a16:creationId xmlns:a16="http://schemas.microsoft.com/office/drawing/2014/main" id="{D7D92039-CBEF-4221-978D-B93494BFF8D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5" name="Text Box 25">
          <a:extLst>
            <a:ext uri="{FF2B5EF4-FFF2-40B4-BE49-F238E27FC236}">
              <a16:creationId xmlns:a16="http://schemas.microsoft.com/office/drawing/2014/main" id="{7BC3AB2D-ED77-42BA-9E80-6E2C414BDB1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6" name="Text Box 26">
          <a:extLst>
            <a:ext uri="{FF2B5EF4-FFF2-40B4-BE49-F238E27FC236}">
              <a16:creationId xmlns:a16="http://schemas.microsoft.com/office/drawing/2014/main" id="{242023E5-0D2D-45A6-B328-98EE28441D25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7" name="Text Box 27">
          <a:extLst>
            <a:ext uri="{FF2B5EF4-FFF2-40B4-BE49-F238E27FC236}">
              <a16:creationId xmlns:a16="http://schemas.microsoft.com/office/drawing/2014/main" id="{BA28BF45-276F-4888-BE4D-73EC83FD5571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8" name="Text Box 28">
          <a:extLst>
            <a:ext uri="{FF2B5EF4-FFF2-40B4-BE49-F238E27FC236}">
              <a16:creationId xmlns:a16="http://schemas.microsoft.com/office/drawing/2014/main" id="{96A36F86-A371-4667-A71D-7B866A4BADD3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79" name="Text Box 29">
          <a:extLst>
            <a:ext uri="{FF2B5EF4-FFF2-40B4-BE49-F238E27FC236}">
              <a16:creationId xmlns:a16="http://schemas.microsoft.com/office/drawing/2014/main" id="{8FFEFE10-10B6-4CA6-A7CD-CB2E39CDE98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80" name="Text Box 30">
          <a:extLst>
            <a:ext uri="{FF2B5EF4-FFF2-40B4-BE49-F238E27FC236}">
              <a16:creationId xmlns:a16="http://schemas.microsoft.com/office/drawing/2014/main" id="{E054DD77-ABAF-4C3F-90FD-C24011C576B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81" name="Text Box 31">
          <a:extLst>
            <a:ext uri="{FF2B5EF4-FFF2-40B4-BE49-F238E27FC236}">
              <a16:creationId xmlns:a16="http://schemas.microsoft.com/office/drawing/2014/main" id="{25BAF9F9-2EC6-4B34-9C5E-700142A883C7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82" name="Text Box 32">
          <a:extLst>
            <a:ext uri="{FF2B5EF4-FFF2-40B4-BE49-F238E27FC236}">
              <a16:creationId xmlns:a16="http://schemas.microsoft.com/office/drawing/2014/main" id="{6BD9BCD2-6861-43F8-ABAD-92C2FBA3FC3E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83" name="Text Box 33">
          <a:extLst>
            <a:ext uri="{FF2B5EF4-FFF2-40B4-BE49-F238E27FC236}">
              <a16:creationId xmlns:a16="http://schemas.microsoft.com/office/drawing/2014/main" id="{FCCCC4BC-B427-435E-9B43-5CFD223F779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28848</xdr:rowOff>
    </xdr:to>
    <xdr:sp macro="" textlink="">
      <xdr:nvSpPr>
        <xdr:cNvPr id="3284" name="Text Box 34">
          <a:extLst>
            <a:ext uri="{FF2B5EF4-FFF2-40B4-BE49-F238E27FC236}">
              <a16:creationId xmlns:a16="http://schemas.microsoft.com/office/drawing/2014/main" id="{5122184B-2A04-4247-B11F-E0C570EB1B0A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0495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211ACF5-9E7D-4066-8D6C-0A2AB428B204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86" name="Text Box 10">
          <a:extLst>
            <a:ext uri="{FF2B5EF4-FFF2-40B4-BE49-F238E27FC236}">
              <a16:creationId xmlns:a16="http://schemas.microsoft.com/office/drawing/2014/main" id="{8486C860-48EC-4A3A-9556-264B03942FCC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28848</xdr:rowOff>
    </xdr:to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128D790D-31B9-4A5B-9F6E-2F7F7CBABDE0}"/>
            </a:ext>
          </a:extLst>
        </xdr:cNvPr>
        <xdr:cNvSpPr txBox="1">
          <a:spLocks noChangeArrowheads="1"/>
        </xdr:cNvSpPr>
      </xdr:nvSpPr>
      <xdr:spPr bwMode="auto">
        <a:xfrm>
          <a:off x="840105" y="592455"/>
          <a:ext cx="1524000" cy="9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id="{9106BBBF-B062-4934-916C-5A828505B3DD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89" name="Text Box 7">
          <a:extLst>
            <a:ext uri="{FF2B5EF4-FFF2-40B4-BE49-F238E27FC236}">
              <a16:creationId xmlns:a16="http://schemas.microsoft.com/office/drawing/2014/main" id="{8D86D325-3B3A-48E8-81D5-8368DE96AF72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979458C6-E1B5-4C54-87EE-775441A5055A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85998</xdr:rowOff>
    </xdr:to>
    <xdr:sp macro="" textlink="">
      <xdr:nvSpPr>
        <xdr:cNvPr id="3291" name="Text Box 7">
          <a:extLst>
            <a:ext uri="{FF2B5EF4-FFF2-40B4-BE49-F238E27FC236}">
              <a16:creationId xmlns:a16="http://schemas.microsoft.com/office/drawing/2014/main" id="{B6907302-E4D6-4E9F-99DC-087226926DCC}"/>
            </a:ext>
          </a:extLst>
        </xdr:cNvPr>
        <xdr:cNvSpPr txBox="1">
          <a:spLocks noChangeArrowheads="1"/>
        </xdr:cNvSpPr>
      </xdr:nvSpPr>
      <xdr:spPr bwMode="auto">
        <a:xfrm>
          <a:off x="840105" y="601980"/>
          <a:ext cx="76200" cy="14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292" name="Text Box 27">
          <a:extLst>
            <a:ext uri="{FF2B5EF4-FFF2-40B4-BE49-F238E27FC236}">
              <a16:creationId xmlns:a16="http://schemas.microsoft.com/office/drawing/2014/main" id="{7C3D0F20-C888-4DE6-964D-52D360945E9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293" name="Text Box 27">
          <a:extLst>
            <a:ext uri="{FF2B5EF4-FFF2-40B4-BE49-F238E27FC236}">
              <a16:creationId xmlns:a16="http://schemas.microsoft.com/office/drawing/2014/main" id="{63FA1CFC-FC41-4E98-ADAE-E3E4D72703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0E4A07E7-CF47-4511-87C8-7B41FAC4C33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98D18845-5638-4513-9B74-18BC38E2F4F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296" name="Text Box 16">
          <a:extLst>
            <a:ext uri="{FF2B5EF4-FFF2-40B4-BE49-F238E27FC236}">
              <a16:creationId xmlns:a16="http://schemas.microsoft.com/office/drawing/2014/main" id="{F854DBC8-9059-4A86-9F44-1DCCCF91459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297" name="Text Box 19">
          <a:extLst>
            <a:ext uri="{FF2B5EF4-FFF2-40B4-BE49-F238E27FC236}">
              <a16:creationId xmlns:a16="http://schemas.microsoft.com/office/drawing/2014/main" id="{C2C65467-BB02-40D2-B453-E9DCD5E6D22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298" name="Text Box 20">
          <a:extLst>
            <a:ext uri="{FF2B5EF4-FFF2-40B4-BE49-F238E27FC236}">
              <a16:creationId xmlns:a16="http://schemas.microsoft.com/office/drawing/2014/main" id="{F2050950-3099-4361-84E2-FEB1CE78D26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299" name="Text Box 21">
          <a:extLst>
            <a:ext uri="{FF2B5EF4-FFF2-40B4-BE49-F238E27FC236}">
              <a16:creationId xmlns:a16="http://schemas.microsoft.com/office/drawing/2014/main" id="{637293B6-0859-4CC3-B676-8FAA4278C99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300" name="Text Box 22">
          <a:extLst>
            <a:ext uri="{FF2B5EF4-FFF2-40B4-BE49-F238E27FC236}">
              <a16:creationId xmlns:a16="http://schemas.microsoft.com/office/drawing/2014/main" id="{8CD9D2A6-6CBD-4C4F-BA78-28F10B9E46C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301" name="Text Box 23">
          <a:extLst>
            <a:ext uri="{FF2B5EF4-FFF2-40B4-BE49-F238E27FC236}">
              <a16:creationId xmlns:a16="http://schemas.microsoft.com/office/drawing/2014/main" id="{ADFD0F54-BE42-40F8-AE25-9EAE4DF9165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2" name="Text Box 24">
          <a:extLst>
            <a:ext uri="{FF2B5EF4-FFF2-40B4-BE49-F238E27FC236}">
              <a16:creationId xmlns:a16="http://schemas.microsoft.com/office/drawing/2014/main" id="{155ED772-3A41-428E-A335-D01DF82B2E6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3" name="Text Box 25">
          <a:extLst>
            <a:ext uri="{FF2B5EF4-FFF2-40B4-BE49-F238E27FC236}">
              <a16:creationId xmlns:a16="http://schemas.microsoft.com/office/drawing/2014/main" id="{89972B73-D1B9-4E23-B470-9F065DCF2A1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4" name="Text Box 26">
          <a:extLst>
            <a:ext uri="{FF2B5EF4-FFF2-40B4-BE49-F238E27FC236}">
              <a16:creationId xmlns:a16="http://schemas.microsoft.com/office/drawing/2014/main" id="{233A89FB-9E6C-4F93-86C2-51B4B4DA6F4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5" name="Text Box 27">
          <a:extLst>
            <a:ext uri="{FF2B5EF4-FFF2-40B4-BE49-F238E27FC236}">
              <a16:creationId xmlns:a16="http://schemas.microsoft.com/office/drawing/2014/main" id="{62AB967D-24CE-4029-9B83-6A3D8328818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6" name="Text Box 28">
          <a:extLst>
            <a:ext uri="{FF2B5EF4-FFF2-40B4-BE49-F238E27FC236}">
              <a16:creationId xmlns:a16="http://schemas.microsoft.com/office/drawing/2014/main" id="{FF889E8A-BE23-4AAC-9447-8DE4483DAF0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7" name="Text Box 29">
          <a:extLst>
            <a:ext uri="{FF2B5EF4-FFF2-40B4-BE49-F238E27FC236}">
              <a16:creationId xmlns:a16="http://schemas.microsoft.com/office/drawing/2014/main" id="{4976B3EC-915A-48EB-A4E3-DD9138AD421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8" name="Text Box 30">
          <a:extLst>
            <a:ext uri="{FF2B5EF4-FFF2-40B4-BE49-F238E27FC236}">
              <a16:creationId xmlns:a16="http://schemas.microsoft.com/office/drawing/2014/main" id="{E87C053B-C07E-4063-9964-787BD39A92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09" name="Text Box 31">
          <a:extLst>
            <a:ext uri="{FF2B5EF4-FFF2-40B4-BE49-F238E27FC236}">
              <a16:creationId xmlns:a16="http://schemas.microsoft.com/office/drawing/2014/main" id="{0514955C-C49E-4DBF-8289-2EAB929A2BC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10" name="Text Box 32">
          <a:extLst>
            <a:ext uri="{FF2B5EF4-FFF2-40B4-BE49-F238E27FC236}">
              <a16:creationId xmlns:a16="http://schemas.microsoft.com/office/drawing/2014/main" id="{01FECD9E-6FD4-4C8A-BFAE-60B498A4F3B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id="{CD286547-DC4D-402F-9E18-81D80D4BAD0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12" name="Text Box 34">
          <a:extLst>
            <a:ext uri="{FF2B5EF4-FFF2-40B4-BE49-F238E27FC236}">
              <a16:creationId xmlns:a16="http://schemas.microsoft.com/office/drawing/2014/main" id="{7FE17B38-A636-43DA-A274-B7F02418A6F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E018A713-CD3C-4B5F-9428-1517651ABC3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14" name="Text Box 10">
          <a:extLst>
            <a:ext uri="{FF2B5EF4-FFF2-40B4-BE49-F238E27FC236}">
              <a16:creationId xmlns:a16="http://schemas.microsoft.com/office/drawing/2014/main" id="{23445BB9-8DEF-4842-B009-5BFF97C6273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7FEDCD05-F152-4C61-95FE-616FFBA7AB1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16" name="Text Box 11">
          <a:extLst>
            <a:ext uri="{FF2B5EF4-FFF2-40B4-BE49-F238E27FC236}">
              <a16:creationId xmlns:a16="http://schemas.microsoft.com/office/drawing/2014/main" id="{76085E7C-98C5-4DE5-A08C-A3C913EBBF9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96E2921F-2F1F-45BB-81F1-70D5FE0C0DBD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id="{720158C9-48CE-4594-B6C8-D3F1BF56113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19" name="Text Box 7">
          <a:extLst>
            <a:ext uri="{FF2B5EF4-FFF2-40B4-BE49-F238E27FC236}">
              <a16:creationId xmlns:a16="http://schemas.microsoft.com/office/drawing/2014/main" id="{EB6075AB-9162-4308-ADC4-9C7667DEF3C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462D74E0-7B68-4D02-B6DC-C05D17E35550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60D590BC-5543-4F0B-9FD3-A815EBBE355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0FF30928-1155-4A01-AC3F-B289625E540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323" name="Text Box 27">
          <a:extLst>
            <a:ext uri="{FF2B5EF4-FFF2-40B4-BE49-F238E27FC236}">
              <a16:creationId xmlns:a16="http://schemas.microsoft.com/office/drawing/2014/main" id="{9B523D47-DD8D-4277-AFD4-07000A3307B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24" name="Text Box 13">
          <a:extLst>
            <a:ext uri="{FF2B5EF4-FFF2-40B4-BE49-F238E27FC236}">
              <a16:creationId xmlns:a16="http://schemas.microsoft.com/office/drawing/2014/main" id="{3E58BAC8-B415-4D3A-97B8-B266EC426B2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6F73CBD5-525F-4EB6-87DF-050BF501BFB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26" name="Text Box 16">
          <a:extLst>
            <a:ext uri="{FF2B5EF4-FFF2-40B4-BE49-F238E27FC236}">
              <a16:creationId xmlns:a16="http://schemas.microsoft.com/office/drawing/2014/main" id="{8AD2A80F-3D11-4709-A781-2C3E9B3665C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27" name="Text Box 19">
          <a:extLst>
            <a:ext uri="{FF2B5EF4-FFF2-40B4-BE49-F238E27FC236}">
              <a16:creationId xmlns:a16="http://schemas.microsoft.com/office/drawing/2014/main" id="{F1EF0C5A-B7F6-4160-AFB9-EC638D76A85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28" name="Text Box 20">
          <a:extLst>
            <a:ext uri="{FF2B5EF4-FFF2-40B4-BE49-F238E27FC236}">
              <a16:creationId xmlns:a16="http://schemas.microsoft.com/office/drawing/2014/main" id="{B9136AC9-089A-40B2-8E88-358E4A08D4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29" name="Text Box 21">
          <a:extLst>
            <a:ext uri="{FF2B5EF4-FFF2-40B4-BE49-F238E27FC236}">
              <a16:creationId xmlns:a16="http://schemas.microsoft.com/office/drawing/2014/main" id="{2EA045BA-1C1A-47F5-9523-35BBB85BE6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330" name="Text Box 22">
          <a:extLst>
            <a:ext uri="{FF2B5EF4-FFF2-40B4-BE49-F238E27FC236}">
              <a16:creationId xmlns:a16="http://schemas.microsoft.com/office/drawing/2014/main" id="{7B7EEC52-011C-492B-8EDC-AEF9CCCB93A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1" name="Text Box 24">
          <a:extLst>
            <a:ext uri="{FF2B5EF4-FFF2-40B4-BE49-F238E27FC236}">
              <a16:creationId xmlns:a16="http://schemas.microsoft.com/office/drawing/2014/main" id="{1B9364C6-D383-41A7-9B91-290D7A87E40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2" name="Text Box 25">
          <a:extLst>
            <a:ext uri="{FF2B5EF4-FFF2-40B4-BE49-F238E27FC236}">
              <a16:creationId xmlns:a16="http://schemas.microsoft.com/office/drawing/2014/main" id="{2A1B6405-7EB0-48CA-9562-5EBAD61ECCC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3" name="Text Box 26">
          <a:extLst>
            <a:ext uri="{FF2B5EF4-FFF2-40B4-BE49-F238E27FC236}">
              <a16:creationId xmlns:a16="http://schemas.microsoft.com/office/drawing/2014/main" id="{51BC1521-561C-457B-A33A-B91C0364F4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4" name="Text Box 27">
          <a:extLst>
            <a:ext uri="{FF2B5EF4-FFF2-40B4-BE49-F238E27FC236}">
              <a16:creationId xmlns:a16="http://schemas.microsoft.com/office/drawing/2014/main" id="{50D4474F-F646-4C2F-833F-84D7AEC3FF1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5" name="Text Box 28">
          <a:extLst>
            <a:ext uri="{FF2B5EF4-FFF2-40B4-BE49-F238E27FC236}">
              <a16:creationId xmlns:a16="http://schemas.microsoft.com/office/drawing/2014/main" id="{293DE912-3BA3-4498-8864-D7F184AD8D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6" name="Text Box 29">
          <a:extLst>
            <a:ext uri="{FF2B5EF4-FFF2-40B4-BE49-F238E27FC236}">
              <a16:creationId xmlns:a16="http://schemas.microsoft.com/office/drawing/2014/main" id="{C6895879-F51D-4741-A203-DBCC2391FC7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7" name="Text Box 30">
          <a:extLst>
            <a:ext uri="{FF2B5EF4-FFF2-40B4-BE49-F238E27FC236}">
              <a16:creationId xmlns:a16="http://schemas.microsoft.com/office/drawing/2014/main" id="{DA0A1DA8-C5C2-432C-AC45-1C623585F4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8" name="Text Box 31">
          <a:extLst>
            <a:ext uri="{FF2B5EF4-FFF2-40B4-BE49-F238E27FC236}">
              <a16:creationId xmlns:a16="http://schemas.microsoft.com/office/drawing/2014/main" id="{0417888F-006B-4414-B1E6-96C4EF2CEE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39" name="Text Box 32">
          <a:extLst>
            <a:ext uri="{FF2B5EF4-FFF2-40B4-BE49-F238E27FC236}">
              <a16:creationId xmlns:a16="http://schemas.microsoft.com/office/drawing/2014/main" id="{6556BC4E-ED23-4672-BB6D-1627DCBC057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id="{0C0D50B9-2CCC-47B8-9445-673C1A07D15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341" name="Text Box 34">
          <a:extLst>
            <a:ext uri="{FF2B5EF4-FFF2-40B4-BE49-F238E27FC236}">
              <a16:creationId xmlns:a16="http://schemas.microsoft.com/office/drawing/2014/main" id="{F302E56C-2D33-4627-8F12-E293597FB5B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5E50DF91-B538-4495-9547-9BC13351F2B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43" name="Text Box 10">
          <a:extLst>
            <a:ext uri="{FF2B5EF4-FFF2-40B4-BE49-F238E27FC236}">
              <a16:creationId xmlns:a16="http://schemas.microsoft.com/office/drawing/2014/main" id="{E6EA6A26-5AF1-4174-8E05-682A9C6C17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F32E428-98A9-4DE6-BD3B-1C7A4C6556A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id="{F58FC2AF-6FC6-4747-81E8-08F55A3364E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46" name="Text Box 7">
          <a:extLst>
            <a:ext uri="{FF2B5EF4-FFF2-40B4-BE49-F238E27FC236}">
              <a16:creationId xmlns:a16="http://schemas.microsoft.com/office/drawing/2014/main" id="{80A21F4E-3AE2-40E9-A5BF-F8502AF1670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E1495AED-FA70-4C71-950C-C5BB95B5A47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48" name="Text Box 7">
          <a:extLst>
            <a:ext uri="{FF2B5EF4-FFF2-40B4-BE49-F238E27FC236}">
              <a16:creationId xmlns:a16="http://schemas.microsoft.com/office/drawing/2014/main" id="{9307C0EA-37A0-4169-BF2A-9FB9B880023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349" name="Text Box 27">
          <a:extLst>
            <a:ext uri="{FF2B5EF4-FFF2-40B4-BE49-F238E27FC236}">
              <a16:creationId xmlns:a16="http://schemas.microsoft.com/office/drawing/2014/main" id="{555C21B7-50C4-4CC7-A6BF-4B3D827CAC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350" name="Text Box 27">
          <a:extLst>
            <a:ext uri="{FF2B5EF4-FFF2-40B4-BE49-F238E27FC236}">
              <a16:creationId xmlns:a16="http://schemas.microsoft.com/office/drawing/2014/main" id="{CCED1A59-AD2A-447D-A34E-E6BC42F1DCE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3037C723-A373-4993-9AC2-691D1C600C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id="{860BE66C-0A79-400F-9A85-0CB91CF8D5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3" name="Text Box 16">
          <a:extLst>
            <a:ext uri="{FF2B5EF4-FFF2-40B4-BE49-F238E27FC236}">
              <a16:creationId xmlns:a16="http://schemas.microsoft.com/office/drawing/2014/main" id="{53FC7A91-9293-45F5-9A98-38EC3106E9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4" name="Text Box 19">
          <a:extLst>
            <a:ext uri="{FF2B5EF4-FFF2-40B4-BE49-F238E27FC236}">
              <a16:creationId xmlns:a16="http://schemas.microsoft.com/office/drawing/2014/main" id="{80E351D5-3BA5-434B-89DC-1EA36C57F26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5" name="Text Box 20">
          <a:extLst>
            <a:ext uri="{FF2B5EF4-FFF2-40B4-BE49-F238E27FC236}">
              <a16:creationId xmlns:a16="http://schemas.microsoft.com/office/drawing/2014/main" id="{5ECB3C75-ACBD-45A9-B981-6DB5BCA083F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6" name="Text Box 21">
          <a:extLst>
            <a:ext uri="{FF2B5EF4-FFF2-40B4-BE49-F238E27FC236}">
              <a16:creationId xmlns:a16="http://schemas.microsoft.com/office/drawing/2014/main" id="{3ED4A666-45B3-4777-9E68-36539F5B49E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357" name="Text Box 22">
          <a:extLst>
            <a:ext uri="{FF2B5EF4-FFF2-40B4-BE49-F238E27FC236}">
              <a16:creationId xmlns:a16="http://schemas.microsoft.com/office/drawing/2014/main" id="{20CE2A48-7DDD-4995-98A2-D8C2A3D759C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358" name="Text Box 23">
          <a:extLst>
            <a:ext uri="{FF2B5EF4-FFF2-40B4-BE49-F238E27FC236}">
              <a16:creationId xmlns:a16="http://schemas.microsoft.com/office/drawing/2014/main" id="{E129B414-94CC-47C1-962A-31EA514D2A0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59" name="Text Box 24">
          <a:extLst>
            <a:ext uri="{FF2B5EF4-FFF2-40B4-BE49-F238E27FC236}">
              <a16:creationId xmlns:a16="http://schemas.microsoft.com/office/drawing/2014/main" id="{8F2153C8-199E-4EF0-99F8-BE79D3BAF11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0" name="Text Box 25">
          <a:extLst>
            <a:ext uri="{FF2B5EF4-FFF2-40B4-BE49-F238E27FC236}">
              <a16:creationId xmlns:a16="http://schemas.microsoft.com/office/drawing/2014/main" id="{41577EFA-552F-4EF0-B204-38D8137C94A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1" name="Text Box 26">
          <a:extLst>
            <a:ext uri="{FF2B5EF4-FFF2-40B4-BE49-F238E27FC236}">
              <a16:creationId xmlns:a16="http://schemas.microsoft.com/office/drawing/2014/main" id="{D4639AD7-FCF1-41AC-A633-41ADA5C96EA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2" name="Text Box 27">
          <a:extLst>
            <a:ext uri="{FF2B5EF4-FFF2-40B4-BE49-F238E27FC236}">
              <a16:creationId xmlns:a16="http://schemas.microsoft.com/office/drawing/2014/main" id="{0007126F-19C7-4BD5-B751-32AA32CA282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A25B872B-5C8D-4B59-860D-441A9FA2A05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4" name="Text Box 29">
          <a:extLst>
            <a:ext uri="{FF2B5EF4-FFF2-40B4-BE49-F238E27FC236}">
              <a16:creationId xmlns:a16="http://schemas.microsoft.com/office/drawing/2014/main" id="{C0F00EDD-ABD6-4335-B012-C484794D7F0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5" name="Text Box 30">
          <a:extLst>
            <a:ext uri="{FF2B5EF4-FFF2-40B4-BE49-F238E27FC236}">
              <a16:creationId xmlns:a16="http://schemas.microsoft.com/office/drawing/2014/main" id="{09C14FFD-DC9B-4F3B-B485-FE4F741E3B8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6" name="Text Box 31">
          <a:extLst>
            <a:ext uri="{FF2B5EF4-FFF2-40B4-BE49-F238E27FC236}">
              <a16:creationId xmlns:a16="http://schemas.microsoft.com/office/drawing/2014/main" id="{26E858CB-67F9-4F52-93E7-7F59B940D2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5682FE0-29F9-41B6-AB69-CC7ADD473C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id="{773243E9-95B4-4624-BCA9-934B724BF4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69" name="Text Box 34">
          <a:extLst>
            <a:ext uri="{FF2B5EF4-FFF2-40B4-BE49-F238E27FC236}">
              <a16:creationId xmlns:a16="http://schemas.microsoft.com/office/drawing/2014/main" id="{9AA04994-F17A-4186-ACFB-67B972FEF6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DABF066B-DCDD-4D6C-A208-6DCA5D50CFB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371" name="Text Box 10">
          <a:extLst>
            <a:ext uri="{FF2B5EF4-FFF2-40B4-BE49-F238E27FC236}">
              <a16:creationId xmlns:a16="http://schemas.microsoft.com/office/drawing/2014/main" id="{3E0F19F6-D79E-432F-88CC-3FA33652E1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7A50B198-29D6-440D-AD03-7C2FE2C1B1A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373" name="Text Box 11">
          <a:extLst>
            <a:ext uri="{FF2B5EF4-FFF2-40B4-BE49-F238E27FC236}">
              <a16:creationId xmlns:a16="http://schemas.microsoft.com/office/drawing/2014/main" id="{99891200-C218-4845-94A6-9C03EFBB14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C7ED8C0E-939E-4DA5-A648-5080AE983854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id="{79ADDA95-8705-40E0-826A-5CB57CF8661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76" name="Text Box 7">
          <a:extLst>
            <a:ext uri="{FF2B5EF4-FFF2-40B4-BE49-F238E27FC236}">
              <a16:creationId xmlns:a16="http://schemas.microsoft.com/office/drawing/2014/main" id="{5523DF95-5180-46D4-A435-31B6805421D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id="{98CC9043-B42D-45F4-9686-8614231D8E9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8BBDD990-820B-42BE-87BF-3CF2691E85E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379" name="Text Box 27">
          <a:extLst>
            <a:ext uri="{FF2B5EF4-FFF2-40B4-BE49-F238E27FC236}">
              <a16:creationId xmlns:a16="http://schemas.microsoft.com/office/drawing/2014/main" id="{BCD634B8-4639-4689-A3F0-94899F8614B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380" name="Text Box 27">
          <a:extLst>
            <a:ext uri="{FF2B5EF4-FFF2-40B4-BE49-F238E27FC236}">
              <a16:creationId xmlns:a16="http://schemas.microsoft.com/office/drawing/2014/main" id="{A404366F-BE2A-4F73-82C7-6D8D0166AB1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1" name="Text Box 13">
          <a:extLst>
            <a:ext uri="{FF2B5EF4-FFF2-40B4-BE49-F238E27FC236}">
              <a16:creationId xmlns:a16="http://schemas.microsoft.com/office/drawing/2014/main" id="{02DC9667-0E17-4D89-85DD-16B8D5D2661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9A1A0C44-14E2-4139-A0B1-19F93CDCE78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id="{3153127F-7846-45A2-B155-BCE07C41EA5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4" name="Text Box 19">
          <a:extLst>
            <a:ext uri="{FF2B5EF4-FFF2-40B4-BE49-F238E27FC236}">
              <a16:creationId xmlns:a16="http://schemas.microsoft.com/office/drawing/2014/main" id="{E1934B99-AA24-45B5-9A76-26248700CD3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5" name="Text Box 20">
          <a:extLst>
            <a:ext uri="{FF2B5EF4-FFF2-40B4-BE49-F238E27FC236}">
              <a16:creationId xmlns:a16="http://schemas.microsoft.com/office/drawing/2014/main" id="{B66722DD-E838-4BBC-A348-E085C61CE26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6" name="Text Box 21">
          <a:extLst>
            <a:ext uri="{FF2B5EF4-FFF2-40B4-BE49-F238E27FC236}">
              <a16:creationId xmlns:a16="http://schemas.microsoft.com/office/drawing/2014/main" id="{F8CC7ED5-9013-4D68-B9FD-52A1E28C913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72CE18EB-C5C7-4525-AFD4-2D10EFEC11D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3C1E91CB-C997-4EED-B411-0B384650BB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89" name="Text Box 25">
          <a:extLst>
            <a:ext uri="{FF2B5EF4-FFF2-40B4-BE49-F238E27FC236}">
              <a16:creationId xmlns:a16="http://schemas.microsoft.com/office/drawing/2014/main" id="{E62F3670-9A5F-4D3F-8313-F5BDAF1C146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0" name="Text Box 26">
          <a:extLst>
            <a:ext uri="{FF2B5EF4-FFF2-40B4-BE49-F238E27FC236}">
              <a16:creationId xmlns:a16="http://schemas.microsoft.com/office/drawing/2014/main" id="{B8851A21-884D-49E6-8D19-0978710EAD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1" name="Text Box 27">
          <a:extLst>
            <a:ext uri="{FF2B5EF4-FFF2-40B4-BE49-F238E27FC236}">
              <a16:creationId xmlns:a16="http://schemas.microsoft.com/office/drawing/2014/main" id="{BDAF1B0D-8D82-4AD4-A0B4-953650D57D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D99479E9-C824-4014-8197-6DF1872E8C6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3" name="Text Box 29">
          <a:extLst>
            <a:ext uri="{FF2B5EF4-FFF2-40B4-BE49-F238E27FC236}">
              <a16:creationId xmlns:a16="http://schemas.microsoft.com/office/drawing/2014/main" id="{8C18BDE2-DFAB-40ED-9FD9-086CFB08F9D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4" name="Text Box 30">
          <a:extLst>
            <a:ext uri="{FF2B5EF4-FFF2-40B4-BE49-F238E27FC236}">
              <a16:creationId xmlns:a16="http://schemas.microsoft.com/office/drawing/2014/main" id="{539056FC-4BE8-449B-BAAE-640F4D73ADE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5" name="Text Box 31">
          <a:extLst>
            <a:ext uri="{FF2B5EF4-FFF2-40B4-BE49-F238E27FC236}">
              <a16:creationId xmlns:a16="http://schemas.microsoft.com/office/drawing/2014/main" id="{855D231D-133A-4DE1-AEDB-765DEE2047B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6" name="Text Box 32">
          <a:extLst>
            <a:ext uri="{FF2B5EF4-FFF2-40B4-BE49-F238E27FC236}">
              <a16:creationId xmlns:a16="http://schemas.microsoft.com/office/drawing/2014/main" id="{E5B71C7A-51CC-4600-BA2D-A07526DE2C8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id="{49A6BF44-241A-4BC3-A853-12BFA11E782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398" name="Text Box 34">
          <a:extLst>
            <a:ext uri="{FF2B5EF4-FFF2-40B4-BE49-F238E27FC236}">
              <a16:creationId xmlns:a16="http://schemas.microsoft.com/office/drawing/2014/main" id="{FDFCE923-29C6-4C50-B32D-8D1F7584598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9C6974A-ECF0-4407-BF55-F5FF6404BF7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400" name="Text Box 10">
          <a:extLst>
            <a:ext uri="{FF2B5EF4-FFF2-40B4-BE49-F238E27FC236}">
              <a16:creationId xmlns:a16="http://schemas.microsoft.com/office/drawing/2014/main" id="{64D30281-C1FD-465E-B7AF-A9278B614F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8F0585FE-A8A7-49E5-B6FF-E5DA3DD7B58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6D175DC6-4DA5-4098-99DA-6B94023F1B7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03" name="Text Box 7">
          <a:extLst>
            <a:ext uri="{FF2B5EF4-FFF2-40B4-BE49-F238E27FC236}">
              <a16:creationId xmlns:a16="http://schemas.microsoft.com/office/drawing/2014/main" id="{89F1CB97-FA0F-4B4B-A1DC-A3C9EE94DC4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2FD719DA-3167-4F96-8714-925FE8332F6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FA734EE8-A71C-4D1C-AEB5-EF1DF23DDC4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06" name="Text Box 27">
          <a:extLst>
            <a:ext uri="{FF2B5EF4-FFF2-40B4-BE49-F238E27FC236}">
              <a16:creationId xmlns:a16="http://schemas.microsoft.com/office/drawing/2014/main" id="{ED7E2853-083B-49BA-BB6A-1E2A7593561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07" name="Text Box 27">
          <a:extLst>
            <a:ext uri="{FF2B5EF4-FFF2-40B4-BE49-F238E27FC236}">
              <a16:creationId xmlns:a16="http://schemas.microsoft.com/office/drawing/2014/main" id="{EEC920C6-09A6-47D9-82F0-DB126C1FA4C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08" name="Text Box 13">
          <a:extLst>
            <a:ext uri="{FF2B5EF4-FFF2-40B4-BE49-F238E27FC236}">
              <a16:creationId xmlns:a16="http://schemas.microsoft.com/office/drawing/2014/main" id="{8CD27B74-6E27-40D1-A0B3-79F3B9BA491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6768DA52-8D37-442D-B1E1-2D56D2C53DD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0" name="Text Box 16">
          <a:extLst>
            <a:ext uri="{FF2B5EF4-FFF2-40B4-BE49-F238E27FC236}">
              <a16:creationId xmlns:a16="http://schemas.microsoft.com/office/drawing/2014/main" id="{AAEDDD9B-BC45-4FDB-94AD-65912CE8BF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1" name="Text Box 19">
          <a:extLst>
            <a:ext uri="{FF2B5EF4-FFF2-40B4-BE49-F238E27FC236}">
              <a16:creationId xmlns:a16="http://schemas.microsoft.com/office/drawing/2014/main" id="{0878B290-A5A9-4E51-8A53-3465ACA34F2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2" name="Text Box 20">
          <a:extLst>
            <a:ext uri="{FF2B5EF4-FFF2-40B4-BE49-F238E27FC236}">
              <a16:creationId xmlns:a16="http://schemas.microsoft.com/office/drawing/2014/main" id="{628DF57D-EA3E-43D3-BE8E-4D8B4A4577B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3" name="Text Box 21">
          <a:extLst>
            <a:ext uri="{FF2B5EF4-FFF2-40B4-BE49-F238E27FC236}">
              <a16:creationId xmlns:a16="http://schemas.microsoft.com/office/drawing/2014/main" id="{F0947C8C-996E-40A7-A8C0-7D415113ED9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6FCE3E17-D124-42B0-85C8-443729A47FC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415" name="Text Box 23">
          <a:extLst>
            <a:ext uri="{FF2B5EF4-FFF2-40B4-BE49-F238E27FC236}">
              <a16:creationId xmlns:a16="http://schemas.microsoft.com/office/drawing/2014/main" id="{21163193-19D5-4D1D-9492-E7BB230870B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6" name="Text Box 24">
          <a:extLst>
            <a:ext uri="{FF2B5EF4-FFF2-40B4-BE49-F238E27FC236}">
              <a16:creationId xmlns:a16="http://schemas.microsoft.com/office/drawing/2014/main" id="{0B10F0BF-EE30-430C-8F60-150F688A88A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7" name="Text Box 25">
          <a:extLst>
            <a:ext uri="{FF2B5EF4-FFF2-40B4-BE49-F238E27FC236}">
              <a16:creationId xmlns:a16="http://schemas.microsoft.com/office/drawing/2014/main" id="{419F3EC1-4FB6-43EF-99ED-B4A4AB7125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8" name="Text Box 26">
          <a:extLst>
            <a:ext uri="{FF2B5EF4-FFF2-40B4-BE49-F238E27FC236}">
              <a16:creationId xmlns:a16="http://schemas.microsoft.com/office/drawing/2014/main" id="{A3FDECA8-FB38-404B-B2AF-C9108D4CA2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19" name="Text Box 27">
          <a:extLst>
            <a:ext uri="{FF2B5EF4-FFF2-40B4-BE49-F238E27FC236}">
              <a16:creationId xmlns:a16="http://schemas.microsoft.com/office/drawing/2014/main" id="{D540F1F2-AF20-41E5-A2BF-CD864E2FB0B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0" name="Text Box 28">
          <a:extLst>
            <a:ext uri="{FF2B5EF4-FFF2-40B4-BE49-F238E27FC236}">
              <a16:creationId xmlns:a16="http://schemas.microsoft.com/office/drawing/2014/main" id="{87A50EBF-3316-4FA8-AC82-8F2DE20D31B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1" name="Text Box 29">
          <a:extLst>
            <a:ext uri="{FF2B5EF4-FFF2-40B4-BE49-F238E27FC236}">
              <a16:creationId xmlns:a16="http://schemas.microsoft.com/office/drawing/2014/main" id="{05E65E4C-94CC-406A-A5F2-ABAB9954768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2" name="Text Box 30">
          <a:extLst>
            <a:ext uri="{FF2B5EF4-FFF2-40B4-BE49-F238E27FC236}">
              <a16:creationId xmlns:a16="http://schemas.microsoft.com/office/drawing/2014/main" id="{A73F0183-62AD-4919-8D6F-1F427E343BE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3" name="Text Box 31">
          <a:extLst>
            <a:ext uri="{FF2B5EF4-FFF2-40B4-BE49-F238E27FC236}">
              <a16:creationId xmlns:a16="http://schemas.microsoft.com/office/drawing/2014/main" id="{FDE226AD-0FF1-458A-B6F1-A5955886F2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4" name="Text Box 32">
          <a:extLst>
            <a:ext uri="{FF2B5EF4-FFF2-40B4-BE49-F238E27FC236}">
              <a16:creationId xmlns:a16="http://schemas.microsoft.com/office/drawing/2014/main" id="{F6A53EA7-3AEB-4805-B5CF-5F347E8ADD4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5" name="Text Box 33">
          <a:extLst>
            <a:ext uri="{FF2B5EF4-FFF2-40B4-BE49-F238E27FC236}">
              <a16:creationId xmlns:a16="http://schemas.microsoft.com/office/drawing/2014/main" id="{E5BF5523-BD91-4F0A-A065-F8F802567F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26" name="Text Box 34">
          <a:extLst>
            <a:ext uri="{FF2B5EF4-FFF2-40B4-BE49-F238E27FC236}">
              <a16:creationId xmlns:a16="http://schemas.microsoft.com/office/drawing/2014/main" id="{3E81BCE5-859C-4D39-9227-595A8CC8906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392F1B2F-32BA-4CE9-94DA-0E3C4A3F063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28" name="Text Box 10">
          <a:extLst>
            <a:ext uri="{FF2B5EF4-FFF2-40B4-BE49-F238E27FC236}">
              <a16:creationId xmlns:a16="http://schemas.microsoft.com/office/drawing/2014/main" id="{BAD5995B-DA82-44BE-8F39-116E8FA47AF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812D6FD4-0B70-4E10-AD86-62A63BF44B7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30" name="Text Box 11">
          <a:extLst>
            <a:ext uri="{FF2B5EF4-FFF2-40B4-BE49-F238E27FC236}">
              <a16:creationId xmlns:a16="http://schemas.microsoft.com/office/drawing/2014/main" id="{04732554-ABE6-4489-AC0E-DEF5CEAA514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F7D9F291-666D-4B0F-B22B-DD3C6D5B02D5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940FC59-30D7-4960-8596-E8A998DFEF1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33" name="Text Box 7">
          <a:extLst>
            <a:ext uri="{FF2B5EF4-FFF2-40B4-BE49-F238E27FC236}">
              <a16:creationId xmlns:a16="http://schemas.microsoft.com/office/drawing/2014/main" id="{60CB8882-A48B-4DC9-B62D-F9C6351EFE9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6FFC7803-7B55-47B0-B0FC-4E43115F7FF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35" name="Text Box 7">
          <a:extLst>
            <a:ext uri="{FF2B5EF4-FFF2-40B4-BE49-F238E27FC236}">
              <a16:creationId xmlns:a16="http://schemas.microsoft.com/office/drawing/2014/main" id="{0D177E5A-CD77-4B63-8BB1-B0F2338C7C6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36" name="Text Box 27">
          <a:extLst>
            <a:ext uri="{FF2B5EF4-FFF2-40B4-BE49-F238E27FC236}">
              <a16:creationId xmlns:a16="http://schemas.microsoft.com/office/drawing/2014/main" id="{648C8F4A-ECD6-447B-849E-3A3277E1697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37" name="Text Box 27">
          <a:extLst>
            <a:ext uri="{FF2B5EF4-FFF2-40B4-BE49-F238E27FC236}">
              <a16:creationId xmlns:a16="http://schemas.microsoft.com/office/drawing/2014/main" id="{F58C1F11-4501-47E5-859B-6F8E3B7CE3A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38" name="Text Box 13">
          <a:extLst>
            <a:ext uri="{FF2B5EF4-FFF2-40B4-BE49-F238E27FC236}">
              <a16:creationId xmlns:a16="http://schemas.microsoft.com/office/drawing/2014/main" id="{52AAAD63-E697-43FD-87A7-E4884AD08DF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9ED4C4BA-1BA4-45B9-9E1B-A1C90C4C71D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39EB6D26-A2A7-418E-A88A-8235128A533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1" name="Text Box 19">
          <a:extLst>
            <a:ext uri="{FF2B5EF4-FFF2-40B4-BE49-F238E27FC236}">
              <a16:creationId xmlns:a16="http://schemas.microsoft.com/office/drawing/2014/main" id="{97CBDE6D-9D97-4A2A-86E6-F704C8801C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2" name="Text Box 20">
          <a:extLst>
            <a:ext uri="{FF2B5EF4-FFF2-40B4-BE49-F238E27FC236}">
              <a16:creationId xmlns:a16="http://schemas.microsoft.com/office/drawing/2014/main" id="{59584071-465B-4B09-90AC-5B4F86BAD22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3" name="Text Box 21">
          <a:extLst>
            <a:ext uri="{FF2B5EF4-FFF2-40B4-BE49-F238E27FC236}">
              <a16:creationId xmlns:a16="http://schemas.microsoft.com/office/drawing/2014/main" id="{4F485BF5-CDE2-4BF5-855C-0853780FB9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444" name="Text Box 22">
          <a:extLst>
            <a:ext uri="{FF2B5EF4-FFF2-40B4-BE49-F238E27FC236}">
              <a16:creationId xmlns:a16="http://schemas.microsoft.com/office/drawing/2014/main" id="{4857C7D0-A5AD-457C-A420-78C58DE5CC3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5" name="Text Box 24">
          <a:extLst>
            <a:ext uri="{FF2B5EF4-FFF2-40B4-BE49-F238E27FC236}">
              <a16:creationId xmlns:a16="http://schemas.microsoft.com/office/drawing/2014/main" id="{738480E7-6CF5-4B7B-8F41-B07EE8C48F0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6" name="Text Box 25">
          <a:extLst>
            <a:ext uri="{FF2B5EF4-FFF2-40B4-BE49-F238E27FC236}">
              <a16:creationId xmlns:a16="http://schemas.microsoft.com/office/drawing/2014/main" id="{FC77E8A9-3480-4D3C-9358-1A2B83B0B8F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7" name="Text Box 26">
          <a:extLst>
            <a:ext uri="{FF2B5EF4-FFF2-40B4-BE49-F238E27FC236}">
              <a16:creationId xmlns:a16="http://schemas.microsoft.com/office/drawing/2014/main" id="{28C026CB-D40F-427C-8E52-42F919AB75E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748990D0-AB57-4AE9-BF3B-07BDC1238D4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49" name="Text Box 28">
          <a:extLst>
            <a:ext uri="{FF2B5EF4-FFF2-40B4-BE49-F238E27FC236}">
              <a16:creationId xmlns:a16="http://schemas.microsoft.com/office/drawing/2014/main" id="{7E2F12CD-A2A7-4B12-ADB9-6EC6A0EC12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50" name="Text Box 29">
          <a:extLst>
            <a:ext uri="{FF2B5EF4-FFF2-40B4-BE49-F238E27FC236}">
              <a16:creationId xmlns:a16="http://schemas.microsoft.com/office/drawing/2014/main" id="{656D3292-1580-4840-9ABF-4E2745A40B3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51" name="Text Box 30">
          <a:extLst>
            <a:ext uri="{FF2B5EF4-FFF2-40B4-BE49-F238E27FC236}">
              <a16:creationId xmlns:a16="http://schemas.microsoft.com/office/drawing/2014/main" id="{4041A0BB-0540-4C4A-9435-C9BE6FDBF84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52" name="Text Box 31">
          <a:extLst>
            <a:ext uri="{FF2B5EF4-FFF2-40B4-BE49-F238E27FC236}">
              <a16:creationId xmlns:a16="http://schemas.microsoft.com/office/drawing/2014/main" id="{360B1B41-12B7-46F5-83F1-526973B98C9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53" name="Text Box 32">
          <a:extLst>
            <a:ext uri="{FF2B5EF4-FFF2-40B4-BE49-F238E27FC236}">
              <a16:creationId xmlns:a16="http://schemas.microsoft.com/office/drawing/2014/main" id="{68548E6D-66F6-4F35-B672-CAEE00DE00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id="{952F5677-4E07-4040-81D4-6D235FB501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455" name="Text Box 34">
          <a:extLst>
            <a:ext uri="{FF2B5EF4-FFF2-40B4-BE49-F238E27FC236}">
              <a16:creationId xmlns:a16="http://schemas.microsoft.com/office/drawing/2014/main" id="{6D881FC6-8116-4478-A796-A96F08A0ED1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595F5653-0AB3-4AC0-9458-687F031977E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57" name="Text Box 10">
          <a:extLst>
            <a:ext uri="{FF2B5EF4-FFF2-40B4-BE49-F238E27FC236}">
              <a16:creationId xmlns:a16="http://schemas.microsoft.com/office/drawing/2014/main" id="{FE654525-2E40-475D-BA71-D8499A052BB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A5C910EB-C29B-4203-AEBC-C6224CA72E9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4E2F0F82-08A6-459E-A45A-C641374B3F1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60" name="Text Box 7">
          <a:extLst>
            <a:ext uri="{FF2B5EF4-FFF2-40B4-BE49-F238E27FC236}">
              <a16:creationId xmlns:a16="http://schemas.microsoft.com/office/drawing/2014/main" id="{B9F6F3CB-6BB9-479B-B1F1-CB99FD60B0A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4ABAE16A-5B04-43D5-B79B-EFB087E341A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D2CBAFFC-43E8-42E1-A693-0A2D4C04AF8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63" name="Text Box 27">
          <a:extLst>
            <a:ext uri="{FF2B5EF4-FFF2-40B4-BE49-F238E27FC236}">
              <a16:creationId xmlns:a16="http://schemas.microsoft.com/office/drawing/2014/main" id="{2D090D44-551A-4A7F-BDB9-18C3748490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64" name="Text Box 27">
          <a:extLst>
            <a:ext uri="{FF2B5EF4-FFF2-40B4-BE49-F238E27FC236}">
              <a16:creationId xmlns:a16="http://schemas.microsoft.com/office/drawing/2014/main" id="{B8634C47-53BE-4158-AC6E-7FB7D69F874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65" name="Text Box 13">
          <a:extLst>
            <a:ext uri="{FF2B5EF4-FFF2-40B4-BE49-F238E27FC236}">
              <a16:creationId xmlns:a16="http://schemas.microsoft.com/office/drawing/2014/main" id="{A9E18943-907C-46C8-B946-785D95C6382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87B4A85D-A70B-4B2A-BC7C-06BCDF690F4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67" name="Text Box 16">
          <a:extLst>
            <a:ext uri="{FF2B5EF4-FFF2-40B4-BE49-F238E27FC236}">
              <a16:creationId xmlns:a16="http://schemas.microsoft.com/office/drawing/2014/main" id="{B611E694-B60B-4E74-88C1-2E28E853C57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68" name="Text Box 19">
          <a:extLst>
            <a:ext uri="{FF2B5EF4-FFF2-40B4-BE49-F238E27FC236}">
              <a16:creationId xmlns:a16="http://schemas.microsoft.com/office/drawing/2014/main" id="{DEB1DE19-D05D-4055-B1D2-0C5CC156E19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69" name="Text Box 20">
          <a:extLst>
            <a:ext uri="{FF2B5EF4-FFF2-40B4-BE49-F238E27FC236}">
              <a16:creationId xmlns:a16="http://schemas.microsoft.com/office/drawing/2014/main" id="{657C4F90-9046-45F9-AB60-25FF3B6F034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0" name="Text Box 21">
          <a:extLst>
            <a:ext uri="{FF2B5EF4-FFF2-40B4-BE49-F238E27FC236}">
              <a16:creationId xmlns:a16="http://schemas.microsoft.com/office/drawing/2014/main" id="{6347580B-00FE-4B63-9C42-03497F8A6F8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471" name="Text Box 22">
          <a:extLst>
            <a:ext uri="{FF2B5EF4-FFF2-40B4-BE49-F238E27FC236}">
              <a16:creationId xmlns:a16="http://schemas.microsoft.com/office/drawing/2014/main" id="{E67D9030-7758-4915-811E-F72BF376C62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472" name="Text Box 23">
          <a:extLst>
            <a:ext uri="{FF2B5EF4-FFF2-40B4-BE49-F238E27FC236}">
              <a16:creationId xmlns:a16="http://schemas.microsoft.com/office/drawing/2014/main" id="{D9101ABE-A64C-434B-BCCE-8489C7E8835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3" name="Text Box 24">
          <a:extLst>
            <a:ext uri="{FF2B5EF4-FFF2-40B4-BE49-F238E27FC236}">
              <a16:creationId xmlns:a16="http://schemas.microsoft.com/office/drawing/2014/main" id="{E12DA78C-90C3-4228-99B5-6DB6817FDE0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4" name="Text Box 25">
          <a:extLst>
            <a:ext uri="{FF2B5EF4-FFF2-40B4-BE49-F238E27FC236}">
              <a16:creationId xmlns:a16="http://schemas.microsoft.com/office/drawing/2014/main" id="{454812B5-621F-4B65-8B5A-F5B1A4B38F0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5" name="Text Box 26">
          <a:extLst>
            <a:ext uri="{FF2B5EF4-FFF2-40B4-BE49-F238E27FC236}">
              <a16:creationId xmlns:a16="http://schemas.microsoft.com/office/drawing/2014/main" id="{3B4645E4-08DB-49E1-AC76-A3B6DF675E3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6" name="Text Box 27">
          <a:extLst>
            <a:ext uri="{FF2B5EF4-FFF2-40B4-BE49-F238E27FC236}">
              <a16:creationId xmlns:a16="http://schemas.microsoft.com/office/drawing/2014/main" id="{CD413E8D-A836-4171-ACF6-B2021FEAA0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7" name="Text Box 28">
          <a:extLst>
            <a:ext uri="{FF2B5EF4-FFF2-40B4-BE49-F238E27FC236}">
              <a16:creationId xmlns:a16="http://schemas.microsoft.com/office/drawing/2014/main" id="{A5B1E114-0FFD-4262-A012-35AE6BE3FF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8" name="Text Box 29">
          <a:extLst>
            <a:ext uri="{FF2B5EF4-FFF2-40B4-BE49-F238E27FC236}">
              <a16:creationId xmlns:a16="http://schemas.microsoft.com/office/drawing/2014/main" id="{56957007-2F83-48A9-AA1A-AFF8FE56327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79" name="Text Box 30">
          <a:extLst>
            <a:ext uri="{FF2B5EF4-FFF2-40B4-BE49-F238E27FC236}">
              <a16:creationId xmlns:a16="http://schemas.microsoft.com/office/drawing/2014/main" id="{EE385E14-CC4E-4A57-A534-E216582D582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80" name="Text Box 31">
          <a:extLst>
            <a:ext uri="{FF2B5EF4-FFF2-40B4-BE49-F238E27FC236}">
              <a16:creationId xmlns:a16="http://schemas.microsoft.com/office/drawing/2014/main" id="{30AEF744-9F3B-48D5-8884-9FFEFF4DA5C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81" name="Text Box 32">
          <a:extLst>
            <a:ext uri="{FF2B5EF4-FFF2-40B4-BE49-F238E27FC236}">
              <a16:creationId xmlns:a16="http://schemas.microsoft.com/office/drawing/2014/main" id="{DD0A847F-3999-4679-8C46-2A9C046C7E0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id="{A228492B-C5D9-40B5-8D18-07537D0027C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83" name="Text Box 34">
          <a:extLst>
            <a:ext uri="{FF2B5EF4-FFF2-40B4-BE49-F238E27FC236}">
              <a16:creationId xmlns:a16="http://schemas.microsoft.com/office/drawing/2014/main" id="{3F34E178-75D5-4B66-801E-872500819F7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FAA4FF3C-60FD-4A7F-9DD0-0DE45628C05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67BE5FF-64DD-4F93-A0A5-93CF32E12A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54E3D6F7-59BA-4B49-B915-A398FD81BCF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487" name="Text Box 11">
          <a:extLst>
            <a:ext uri="{FF2B5EF4-FFF2-40B4-BE49-F238E27FC236}">
              <a16:creationId xmlns:a16="http://schemas.microsoft.com/office/drawing/2014/main" id="{86273871-701E-4E0D-8AF9-D15A03E6936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13DC0BE0-B7CC-47A8-B4C4-B363A6B63299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27B62457-94DB-4D48-9492-457608DBEC0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90" name="Text Box 7">
          <a:extLst>
            <a:ext uri="{FF2B5EF4-FFF2-40B4-BE49-F238E27FC236}">
              <a16:creationId xmlns:a16="http://schemas.microsoft.com/office/drawing/2014/main" id="{224D712D-BB06-433C-9A17-8C7237F60A1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id="{62552069-2306-4351-803D-7952662CA06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F4BE9355-AB07-41A7-A698-3D0FBD4C2F4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93" name="Text Box 27">
          <a:extLst>
            <a:ext uri="{FF2B5EF4-FFF2-40B4-BE49-F238E27FC236}">
              <a16:creationId xmlns:a16="http://schemas.microsoft.com/office/drawing/2014/main" id="{F0416B9A-9B33-4428-89A3-5F1176EF6D0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494" name="Text Box 27">
          <a:extLst>
            <a:ext uri="{FF2B5EF4-FFF2-40B4-BE49-F238E27FC236}">
              <a16:creationId xmlns:a16="http://schemas.microsoft.com/office/drawing/2014/main" id="{F525F093-F6B6-4CBC-8BFE-8F5B2945669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95" name="Text Box 13">
          <a:extLst>
            <a:ext uri="{FF2B5EF4-FFF2-40B4-BE49-F238E27FC236}">
              <a16:creationId xmlns:a16="http://schemas.microsoft.com/office/drawing/2014/main" id="{65665B79-E220-4601-A7AD-4BF69BA8E24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88CB7BDD-1835-4498-8714-E8D3C64F4C8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97" name="Text Box 16">
          <a:extLst>
            <a:ext uri="{FF2B5EF4-FFF2-40B4-BE49-F238E27FC236}">
              <a16:creationId xmlns:a16="http://schemas.microsoft.com/office/drawing/2014/main" id="{8CE70034-274F-4122-AFC6-C53A68CA5A8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98" name="Text Box 19">
          <a:extLst>
            <a:ext uri="{FF2B5EF4-FFF2-40B4-BE49-F238E27FC236}">
              <a16:creationId xmlns:a16="http://schemas.microsoft.com/office/drawing/2014/main" id="{28C5AF82-57A9-4EF9-AE60-6C801A8B894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499" name="Text Box 20">
          <a:extLst>
            <a:ext uri="{FF2B5EF4-FFF2-40B4-BE49-F238E27FC236}">
              <a16:creationId xmlns:a16="http://schemas.microsoft.com/office/drawing/2014/main" id="{0A4E438D-72FF-4312-BD7B-5934B4E7928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0" name="Text Box 21">
          <a:extLst>
            <a:ext uri="{FF2B5EF4-FFF2-40B4-BE49-F238E27FC236}">
              <a16:creationId xmlns:a16="http://schemas.microsoft.com/office/drawing/2014/main" id="{16C4D0E6-465C-49B6-AF31-81021D4942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501" name="Text Box 22">
          <a:extLst>
            <a:ext uri="{FF2B5EF4-FFF2-40B4-BE49-F238E27FC236}">
              <a16:creationId xmlns:a16="http://schemas.microsoft.com/office/drawing/2014/main" id="{8DA385DB-5D26-4A71-ABBF-07B49CDB1A2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2" name="Text Box 24">
          <a:extLst>
            <a:ext uri="{FF2B5EF4-FFF2-40B4-BE49-F238E27FC236}">
              <a16:creationId xmlns:a16="http://schemas.microsoft.com/office/drawing/2014/main" id="{2A9C79C3-8106-4206-993A-71CAA407431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3" name="Text Box 25">
          <a:extLst>
            <a:ext uri="{FF2B5EF4-FFF2-40B4-BE49-F238E27FC236}">
              <a16:creationId xmlns:a16="http://schemas.microsoft.com/office/drawing/2014/main" id="{C84E718E-2977-42DA-8D17-76C684DCF9A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4" name="Text Box 26">
          <a:extLst>
            <a:ext uri="{FF2B5EF4-FFF2-40B4-BE49-F238E27FC236}">
              <a16:creationId xmlns:a16="http://schemas.microsoft.com/office/drawing/2014/main" id="{541290F8-F4DE-4E9F-A9DE-3628D38F2B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5" name="Text Box 27">
          <a:extLst>
            <a:ext uri="{FF2B5EF4-FFF2-40B4-BE49-F238E27FC236}">
              <a16:creationId xmlns:a16="http://schemas.microsoft.com/office/drawing/2014/main" id="{26A34F76-2915-48EC-B601-D1FC18E1391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6" name="Text Box 28">
          <a:extLst>
            <a:ext uri="{FF2B5EF4-FFF2-40B4-BE49-F238E27FC236}">
              <a16:creationId xmlns:a16="http://schemas.microsoft.com/office/drawing/2014/main" id="{83409880-ACE2-4AE5-9CD9-897C827D2A0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7" name="Text Box 29">
          <a:extLst>
            <a:ext uri="{FF2B5EF4-FFF2-40B4-BE49-F238E27FC236}">
              <a16:creationId xmlns:a16="http://schemas.microsoft.com/office/drawing/2014/main" id="{2ACF48B9-850F-43A3-B333-32CCE0ADBF9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8" name="Text Box 30">
          <a:extLst>
            <a:ext uri="{FF2B5EF4-FFF2-40B4-BE49-F238E27FC236}">
              <a16:creationId xmlns:a16="http://schemas.microsoft.com/office/drawing/2014/main" id="{EB1C2005-A58B-401E-BAEF-8E6CD17D602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09" name="Text Box 31">
          <a:extLst>
            <a:ext uri="{FF2B5EF4-FFF2-40B4-BE49-F238E27FC236}">
              <a16:creationId xmlns:a16="http://schemas.microsoft.com/office/drawing/2014/main" id="{D367A4DE-CD61-4CE6-AB9A-28EC40789A0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10" name="Text Box 32">
          <a:extLst>
            <a:ext uri="{FF2B5EF4-FFF2-40B4-BE49-F238E27FC236}">
              <a16:creationId xmlns:a16="http://schemas.microsoft.com/office/drawing/2014/main" id="{C2CB4A4A-A044-4112-98E5-AC2122D186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id="{5EE87427-F7C2-4E8D-BD76-71272CF3E95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12" name="Text Box 34">
          <a:extLst>
            <a:ext uri="{FF2B5EF4-FFF2-40B4-BE49-F238E27FC236}">
              <a16:creationId xmlns:a16="http://schemas.microsoft.com/office/drawing/2014/main" id="{B2BCE27D-CA0F-41F7-9D17-D2BDD206E93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6186ABA9-9B96-4A10-9EA5-26529B96F02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514" name="Text Box 10">
          <a:extLst>
            <a:ext uri="{FF2B5EF4-FFF2-40B4-BE49-F238E27FC236}">
              <a16:creationId xmlns:a16="http://schemas.microsoft.com/office/drawing/2014/main" id="{01E28E81-97C7-4282-B074-7F4899C6703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C244B855-343E-4117-8064-BBB86CDEADA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16" name="Text Box 4">
          <a:extLst>
            <a:ext uri="{FF2B5EF4-FFF2-40B4-BE49-F238E27FC236}">
              <a16:creationId xmlns:a16="http://schemas.microsoft.com/office/drawing/2014/main" id="{17E9FB1C-A824-4156-941F-2ED013432A0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95751B85-B37F-4A4D-9F5C-8AC91A04A52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18" name="Text Box 4">
          <a:extLst>
            <a:ext uri="{FF2B5EF4-FFF2-40B4-BE49-F238E27FC236}">
              <a16:creationId xmlns:a16="http://schemas.microsoft.com/office/drawing/2014/main" id="{17EDA067-851E-4A77-BE5C-D3DFB171ED7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19" name="Text Box 7">
          <a:extLst>
            <a:ext uri="{FF2B5EF4-FFF2-40B4-BE49-F238E27FC236}">
              <a16:creationId xmlns:a16="http://schemas.microsoft.com/office/drawing/2014/main" id="{10E031F7-FAFE-4267-B934-2B345C8D898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520" name="Text Box 27">
          <a:extLst>
            <a:ext uri="{FF2B5EF4-FFF2-40B4-BE49-F238E27FC236}">
              <a16:creationId xmlns:a16="http://schemas.microsoft.com/office/drawing/2014/main" id="{53B82CB8-116E-4858-983B-674823F43EF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521" name="Text Box 27">
          <a:extLst>
            <a:ext uri="{FF2B5EF4-FFF2-40B4-BE49-F238E27FC236}">
              <a16:creationId xmlns:a16="http://schemas.microsoft.com/office/drawing/2014/main" id="{1B7DC4E0-9021-4A1E-A958-BC45704E863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B70D9748-F2DF-4159-B9CE-CBA4228179B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E74BCA6B-E5F1-47A6-AB0B-B1119CE6E36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id="{9E5FBD49-39DF-41AE-8F39-5AF712CA456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25" name="Text Box 19">
          <a:extLst>
            <a:ext uri="{FF2B5EF4-FFF2-40B4-BE49-F238E27FC236}">
              <a16:creationId xmlns:a16="http://schemas.microsoft.com/office/drawing/2014/main" id="{4BD2E6E7-7E77-4777-9AED-51B6870C027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26" name="Text Box 20">
          <a:extLst>
            <a:ext uri="{FF2B5EF4-FFF2-40B4-BE49-F238E27FC236}">
              <a16:creationId xmlns:a16="http://schemas.microsoft.com/office/drawing/2014/main" id="{13CD3426-6441-4E7D-A105-1CAAD0BBB7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27" name="Text Box 21">
          <a:extLst>
            <a:ext uri="{FF2B5EF4-FFF2-40B4-BE49-F238E27FC236}">
              <a16:creationId xmlns:a16="http://schemas.microsoft.com/office/drawing/2014/main" id="{9E71549F-19D4-4047-837B-53C8822F5AA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528" name="Text Box 22">
          <a:extLst>
            <a:ext uri="{FF2B5EF4-FFF2-40B4-BE49-F238E27FC236}">
              <a16:creationId xmlns:a16="http://schemas.microsoft.com/office/drawing/2014/main" id="{DEB76C64-2959-403F-BF28-E1AF500F10E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529" name="Text Box 23">
          <a:extLst>
            <a:ext uri="{FF2B5EF4-FFF2-40B4-BE49-F238E27FC236}">
              <a16:creationId xmlns:a16="http://schemas.microsoft.com/office/drawing/2014/main" id="{EDCEC469-2BFE-4176-B7BF-3A8E0D53DB4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0" name="Text Box 24">
          <a:extLst>
            <a:ext uri="{FF2B5EF4-FFF2-40B4-BE49-F238E27FC236}">
              <a16:creationId xmlns:a16="http://schemas.microsoft.com/office/drawing/2014/main" id="{D6DEC102-EDB5-466E-BC96-F84B1421535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1" name="Text Box 25">
          <a:extLst>
            <a:ext uri="{FF2B5EF4-FFF2-40B4-BE49-F238E27FC236}">
              <a16:creationId xmlns:a16="http://schemas.microsoft.com/office/drawing/2014/main" id="{A0D266B5-F482-4CF3-BB69-9F434DF9B4B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2" name="Text Box 26">
          <a:extLst>
            <a:ext uri="{FF2B5EF4-FFF2-40B4-BE49-F238E27FC236}">
              <a16:creationId xmlns:a16="http://schemas.microsoft.com/office/drawing/2014/main" id="{2E5E6CF2-F0F3-455E-9AFC-D098AB0AA3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3" name="Text Box 27">
          <a:extLst>
            <a:ext uri="{FF2B5EF4-FFF2-40B4-BE49-F238E27FC236}">
              <a16:creationId xmlns:a16="http://schemas.microsoft.com/office/drawing/2014/main" id="{7B6C384E-C185-4D62-A0CE-0B2B3A6669E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4" name="Text Box 28">
          <a:extLst>
            <a:ext uri="{FF2B5EF4-FFF2-40B4-BE49-F238E27FC236}">
              <a16:creationId xmlns:a16="http://schemas.microsoft.com/office/drawing/2014/main" id="{5C782EAD-0891-4387-9998-A6E381DDCFB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5" name="Text Box 29">
          <a:extLst>
            <a:ext uri="{FF2B5EF4-FFF2-40B4-BE49-F238E27FC236}">
              <a16:creationId xmlns:a16="http://schemas.microsoft.com/office/drawing/2014/main" id="{DFBA9578-E830-4763-B084-C17B69BB485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6" name="Text Box 30">
          <a:extLst>
            <a:ext uri="{FF2B5EF4-FFF2-40B4-BE49-F238E27FC236}">
              <a16:creationId xmlns:a16="http://schemas.microsoft.com/office/drawing/2014/main" id="{8C93AD7A-7B9A-40C7-B846-C4000DD761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7" name="Text Box 31">
          <a:extLst>
            <a:ext uri="{FF2B5EF4-FFF2-40B4-BE49-F238E27FC236}">
              <a16:creationId xmlns:a16="http://schemas.microsoft.com/office/drawing/2014/main" id="{E2415C10-7258-4673-B6E2-261CA7F63CB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8" name="Text Box 32">
          <a:extLst>
            <a:ext uri="{FF2B5EF4-FFF2-40B4-BE49-F238E27FC236}">
              <a16:creationId xmlns:a16="http://schemas.microsoft.com/office/drawing/2014/main" id="{EA930500-7FC7-4FC8-A8EF-86DEE9112D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39" name="Text Box 33">
          <a:extLst>
            <a:ext uri="{FF2B5EF4-FFF2-40B4-BE49-F238E27FC236}">
              <a16:creationId xmlns:a16="http://schemas.microsoft.com/office/drawing/2014/main" id="{C5FAA511-B4F4-40FF-8709-B3F596A5974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40" name="Text Box 34">
          <a:extLst>
            <a:ext uri="{FF2B5EF4-FFF2-40B4-BE49-F238E27FC236}">
              <a16:creationId xmlns:a16="http://schemas.microsoft.com/office/drawing/2014/main" id="{37AF08CC-B54E-492F-9974-5F7AB45D484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2E808D25-760B-40A2-801A-83CC6C399B0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42" name="Text Box 10">
          <a:extLst>
            <a:ext uri="{FF2B5EF4-FFF2-40B4-BE49-F238E27FC236}">
              <a16:creationId xmlns:a16="http://schemas.microsoft.com/office/drawing/2014/main" id="{F0C42130-F74B-442C-9D82-E89B30B15A0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D286B62A-65F5-4844-ADAA-FF291A01A73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44" name="Text Box 11">
          <a:extLst>
            <a:ext uri="{FF2B5EF4-FFF2-40B4-BE49-F238E27FC236}">
              <a16:creationId xmlns:a16="http://schemas.microsoft.com/office/drawing/2014/main" id="{46141606-0725-4226-A1A0-4413D1CD020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1850120E-8A83-426F-9688-AA018239E950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id="{0A49D682-9355-4185-9418-3F55EC88D04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B06558C9-1F0D-41FE-823E-46FC2B41A44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FC3CDAD4-2DCB-4E04-829F-28E21053336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49" name="Text Box 7">
          <a:extLst>
            <a:ext uri="{FF2B5EF4-FFF2-40B4-BE49-F238E27FC236}">
              <a16:creationId xmlns:a16="http://schemas.microsoft.com/office/drawing/2014/main" id="{04BBCC64-59CB-4A75-AFD7-4FC54A4545B2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550" name="Text Box 27">
          <a:extLst>
            <a:ext uri="{FF2B5EF4-FFF2-40B4-BE49-F238E27FC236}">
              <a16:creationId xmlns:a16="http://schemas.microsoft.com/office/drawing/2014/main" id="{95E59A1D-82C2-46A6-AE60-C29771F86DD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551" name="Text Box 27">
          <a:extLst>
            <a:ext uri="{FF2B5EF4-FFF2-40B4-BE49-F238E27FC236}">
              <a16:creationId xmlns:a16="http://schemas.microsoft.com/office/drawing/2014/main" id="{D59C8DC4-9747-4DF6-88EE-31B8682EE49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2" name="Text Box 13">
          <a:extLst>
            <a:ext uri="{FF2B5EF4-FFF2-40B4-BE49-F238E27FC236}">
              <a16:creationId xmlns:a16="http://schemas.microsoft.com/office/drawing/2014/main" id="{8202A69E-E1EC-4201-95C6-909ED87AD26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CFC3063F-5A0F-4778-803D-66059A2C2ED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id="{909530A5-4B30-426E-8B98-355F8484BA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5" name="Text Box 19">
          <a:extLst>
            <a:ext uri="{FF2B5EF4-FFF2-40B4-BE49-F238E27FC236}">
              <a16:creationId xmlns:a16="http://schemas.microsoft.com/office/drawing/2014/main" id="{0938EA98-2F55-41C6-A36C-6E31A25A0AB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6" name="Text Box 20">
          <a:extLst>
            <a:ext uri="{FF2B5EF4-FFF2-40B4-BE49-F238E27FC236}">
              <a16:creationId xmlns:a16="http://schemas.microsoft.com/office/drawing/2014/main" id="{E4A1347C-12F2-436A-B685-A490F6A451F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7" name="Text Box 21">
          <a:extLst>
            <a:ext uri="{FF2B5EF4-FFF2-40B4-BE49-F238E27FC236}">
              <a16:creationId xmlns:a16="http://schemas.microsoft.com/office/drawing/2014/main" id="{AE612900-5AAF-40D9-A66D-C64BBDAAA37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558" name="Text Box 22">
          <a:extLst>
            <a:ext uri="{FF2B5EF4-FFF2-40B4-BE49-F238E27FC236}">
              <a16:creationId xmlns:a16="http://schemas.microsoft.com/office/drawing/2014/main" id="{26B762A6-293F-4A60-805C-C03BAC561F1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59" name="Text Box 24">
          <a:extLst>
            <a:ext uri="{FF2B5EF4-FFF2-40B4-BE49-F238E27FC236}">
              <a16:creationId xmlns:a16="http://schemas.microsoft.com/office/drawing/2014/main" id="{B0A283CB-CF5E-4ABE-A176-8187D1443BA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0" name="Text Box 25">
          <a:extLst>
            <a:ext uri="{FF2B5EF4-FFF2-40B4-BE49-F238E27FC236}">
              <a16:creationId xmlns:a16="http://schemas.microsoft.com/office/drawing/2014/main" id="{CA9FCEB9-EA01-4CF0-885F-6C6EE65C1F5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1" name="Text Box 26">
          <a:extLst>
            <a:ext uri="{FF2B5EF4-FFF2-40B4-BE49-F238E27FC236}">
              <a16:creationId xmlns:a16="http://schemas.microsoft.com/office/drawing/2014/main" id="{19484AD8-1755-4138-8B33-44B8CF9A991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2" name="Text Box 27">
          <a:extLst>
            <a:ext uri="{FF2B5EF4-FFF2-40B4-BE49-F238E27FC236}">
              <a16:creationId xmlns:a16="http://schemas.microsoft.com/office/drawing/2014/main" id="{E2B5A61D-D297-4649-9164-67ADDA71F5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3" name="Text Box 28">
          <a:extLst>
            <a:ext uri="{FF2B5EF4-FFF2-40B4-BE49-F238E27FC236}">
              <a16:creationId xmlns:a16="http://schemas.microsoft.com/office/drawing/2014/main" id="{7463DC8E-C711-4D25-8C83-4058A793D00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4" name="Text Box 29">
          <a:extLst>
            <a:ext uri="{FF2B5EF4-FFF2-40B4-BE49-F238E27FC236}">
              <a16:creationId xmlns:a16="http://schemas.microsoft.com/office/drawing/2014/main" id="{91A6026D-22B8-4C95-A7A0-E28509FD493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5" name="Text Box 30">
          <a:extLst>
            <a:ext uri="{FF2B5EF4-FFF2-40B4-BE49-F238E27FC236}">
              <a16:creationId xmlns:a16="http://schemas.microsoft.com/office/drawing/2014/main" id="{9E518B60-8A57-4391-BE87-C92E85BC182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6" name="Text Box 31">
          <a:extLst>
            <a:ext uri="{FF2B5EF4-FFF2-40B4-BE49-F238E27FC236}">
              <a16:creationId xmlns:a16="http://schemas.microsoft.com/office/drawing/2014/main" id="{FE0D11E3-8C21-423A-ABAC-5A4F2D1FB58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7" name="Text Box 32">
          <a:extLst>
            <a:ext uri="{FF2B5EF4-FFF2-40B4-BE49-F238E27FC236}">
              <a16:creationId xmlns:a16="http://schemas.microsoft.com/office/drawing/2014/main" id="{A2F8C027-5874-4385-BB29-E973DD5A2DE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8" name="Text Box 33">
          <a:extLst>
            <a:ext uri="{FF2B5EF4-FFF2-40B4-BE49-F238E27FC236}">
              <a16:creationId xmlns:a16="http://schemas.microsoft.com/office/drawing/2014/main" id="{E8696584-A46D-4CD8-95F6-589D2817259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569" name="Text Box 34">
          <a:extLst>
            <a:ext uri="{FF2B5EF4-FFF2-40B4-BE49-F238E27FC236}">
              <a16:creationId xmlns:a16="http://schemas.microsoft.com/office/drawing/2014/main" id="{9C2DB8D1-DDD6-46E3-A3BD-DA722780B0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D08BB317-55F1-4343-9B00-C54BA2EC87E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71" name="Text Box 10">
          <a:extLst>
            <a:ext uri="{FF2B5EF4-FFF2-40B4-BE49-F238E27FC236}">
              <a16:creationId xmlns:a16="http://schemas.microsoft.com/office/drawing/2014/main" id="{A216D76F-4EEF-437F-B064-0F20EF46CCF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6C30273-EBC5-4BF5-A989-0CAA071F9C3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id="{7ECFB6CB-ED56-4513-83FC-8A3EE508DEE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74" name="Text Box 7">
          <a:extLst>
            <a:ext uri="{FF2B5EF4-FFF2-40B4-BE49-F238E27FC236}">
              <a16:creationId xmlns:a16="http://schemas.microsoft.com/office/drawing/2014/main" id="{40D7D8A9-3E5F-411A-B84A-9503F452F2C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18456E1B-9311-4542-95EB-E8BAB2C5807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576" name="Text Box 7">
          <a:extLst>
            <a:ext uri="{FF2B5EF4-FFF2-40B4-BE49-F238E27FC236}">
              <a16:creationId xmlns:a16="http://schemas.microsoft.com/office/drawing/2014/main" id="{A9A06C9A-9495-44A9-BF31-974DD9DBA721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577" name="Text Box 27">
          <a:extLst>
            <a:ext uri="{FF2B5EF4-FFF2-40B4-BE49-F238E27FC236}">
              <a16:creationId xmlns:a16="http://schemas.microsoft.com/office/drawing/2014/main" id="{ECA12780-A47D-4C0C-A718-163ECAFC3E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578" name="Text Box 27">
          <a:extLst>
            <a:ext uri="{FF2B5EF4-FFF2-40B4-BE49-F238E27FC236}">
              <a16:creationId xmlns:a16="http://schemas.microsoft.com/office/drawing/2014/main" id="{8ADBD179-52D6-4058-80F7-E7FDCD0EC33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79" name="Text Box 13">
          <a:extLst>
            <a:ext uri="{FF2B5EF4-FFF2-40B4-BE49-F238E27FC236}">
              <a16:creationId xmlns:a16="http://schemas.microsoft.com/office/drawing/2014/main" id="{F93B6768-88B7-41ED-848B-EC15EF593E5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D10584B3-35F8-4C74-B216-51AC7509D8B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1" name="Text Box 16">
          <a:extLst>
            <a:ext uri="{FF2B5EF4-FFF2-40B4-BE49-F238E27FC236}">
              <a16:creationId xmlns:a16="http://schemas.microsoft.com/office/drawing/2014/main" id="{FAC10AEF-3E6A-4581-9FD4-733CF371952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2" name="Text Box 19">
          <a:extLst>
            <a:ext uri="{FF2B5EF4-FFF2-40B4-BE49-F238E27FC236}">
              <a16:creationId xmlns:a16="http://schemas.microsoft.com/office/drawing/2014/main" id="{C7D02808-7B86-4537-807E-87C7F70BFB5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3" name="Text Box 20">
          <a:extLst>
            <a:ext uri="{FF2B5EF4-FFF2-40B4-BE49-F238E27FC236}">
              <a16:creationId xmlns:a16="http://schemas.microsoft.com/office/drawing/2014/main" id="{BC192346-9F3C-4C7B-959A-525CAFC857A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4" name="Text Box 21">
          <a:extLst>
            <a:ext uri="{FF2B5EF4-FFF2-40B4-BE49-F238E27FC236}">
              <a16:creationId xmlns:a16="http://schemas.microsoft.com/office/drawing/2014/main" id="{889F4298-DA33-418E-9D77-240A84A05E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585" name="Text Box 22">
          <a:extLst>
            <a:ext uri="{FF2B5EF4-FFF2-40B4-BE49-F238E27FC236}">
              <a16:creationId xmlns:a16="http://schemas.microsoft.com/office/drawing/2014/main" id="{F89B0B29-2A04-4566-A129-0DD8962912E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586" name="Text Box 23">
          <a:extLst>
            <a:ext uri="{FF2B5EF4-FFF2-40B4-BE49-F238E27FC236}">
              <a16:creationId xmlns:a16="http://schemas.microsoft.com/office/drawing/2014/main" id="{D4522D9A-33BF-460E-B4B5-76925351B5D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7" name="Text Box 24">
          <a:extLst>
            <a:ext uri="{FF2B5EF4-FFF2-40B4-BE49-F238E27FC236}">
              <a16:creationId xmlns:a16="http://schemas.microsoft.com/office/drawing/2014/main" id="{CEA9C2D1-5E84-419D-B1D9-8B76581435D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8" name="Text Box 25">
          <a:extLst>
            <a:ext uri="{FF2B5EF4-FFF2-40B4-BE49-F238E27FC236}">
              <a16:creationId xmlns:a16="http://schemas.microsoft.com/office/drawing/2014/main" id="{7FF692E8-9BB0-41D5-A0F7-8A29F6C250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89" name="Text Box 26">
          <a:extLst>
            <a:ext uri="{FF2B5EF4-FFF2-40B4-BE49-F238E27FC236}">
              <a16:creationId xmlns:a16="http://schemas.microsoft.com/office/drawing/2014/main" id="{46D923FF-647A-4677-8B78-D8D70D0C090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0" name="Text Box 27">
          <a:extLst>
            <a:ext uri="{FF2B5EF4-FFF2-40B4-BE49-F238E27FC236}">
              <a16:creationId xmlns:a16="http://schemas.microsoft.com/office/drawing/2014/main" id="{55C18A04-8172-4BC9-8248-33D42C4795B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1" name="Text Box 28">
          <a:extLst>
            <a:ext uri="{FF2B5EF4-FFF2-40B4-BE49-F238E27FC236}">
              <a16:creationId xmlns:a16="http://schemas.microsoft.com/office/drawing/2014/main" id="{61C2CBD7-0A15-4D28-93A3-B0F8BE04D22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2" name="Text Box 29">
          <a:extLst>
            <a:ext uri="{FF2B5EF4-FFF2-40B4-BE49-F238E27FC236}">
              <a16:creationId xmlns:a16="http://schemas.microsoft.com/office/drawing/2014/main" id="{388F3DD8-CCBF-411B-94B4-58F51E2537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3" name="Text Box 30">
          <a:extLst>
            <a:ext uri="{FF2B5EF4-FFF2-40B4-BE49-F238E27FC236}">
              <a16:creationId xmlns:a16="http://schemas.microsoft.com/office/drawing/2014/main" id="{26E6031F-8001-4CB7-96DD-67EE4909D0A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4" name="Text Box 31">
          <a:extLst>
            <a:ext uri="{FF2B5EF4-FFF2-40B4-BE49-F238E27FC236}">
              <a16:creationId xmlns:a16="http://schemas.microsoft.com/office/drawing/2014/main" id="{8F3C6323-5665-46F7-80FE-22093BA333E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5" name="Text Box 32">
          <a:extLst>
            <a:ext uri="{FF2B5EF4-FFF2-40B4-BE49-F238E27FC236}">
              <a16:creationId xmlns:a16="http://schemas.microsoft.com/office/drawing/2014/main" id="{905FDE7A-B655-48C1-96DA-3A56580C82A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id="{75AFF4D2-F4DC-402B-97D1-5F3A2826411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597" name="Text Box 34">
          <a:extLst>
            <a:ext uri="{FF2B5EF4-FFF2-40B4-BE49-F238E27FC236}">
              <a16:creationId xmlns:a16="http://schemas.microsoft.com/office/drawing/2014/main" id="{40EDA69A-36A1-4E7A-B0CF-EFD34A035C2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C1665D01-946B-462B-841E-DBF224F61C4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599" name="Text Box 10">
          <a:extLst>
            <a:ext uri="{FF2B5EF4-FFF2-40B4-BE49-F238E27FC236}">
              <a16:creationId xmlns:a16="http://schemas.microsoft.com/office/drawing/2014/main" id="{41066B34-826D-486E-8168-EE30759BB4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75BE7E87-FFF4-497D-A6EC-7CD5FAB69A8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601" name="Text Box 11">
          <a:extLst>
            <a:ext uri="{FF2B5EF4-FFF2-40B4-BE49-F238E27FC236}">
              <a16:creationId xmlns:a16="http://schemas.microsoft.com/office/drawing/2014/main" id="{F7701E38-D163-4071-8F05-D1A29B53468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F715BE29-BB0B-4F43-8575-1046966B3E63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F3FEB7-4313-47C5-8701-053656E1928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04" name="Text Box 7">
          <a:extLst>
            <a:ext uri="{FF2B5EF4-FFF2-40B4-BE49-F238E27FC236}">
              <a16:creationId xmlns:a16="http://schemas.microsoft.com/office/drawing/2014/main" id="{7BD93650-CB70-4B8D-9BB3-9D431B59EF3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2D8F16B-BBDD-48AC-930A-4F97B7A8290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06" name="Text Box 7">
          <a:extLst>
            <a:ext uri="{FF2B5EF4-FFF2-40B4-BE49-F238E27FC236}">
              <a16:creationId xmlns:a16="http://schemas.microsoft.com/office/drawing/2014/main" id="{B6C8B33D-0F3B-499B-B0C9-452167B8417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07" name="Text Box 27">
          <a:extLst>
            <a:ext uri="{FF2B5EF4-FFF2-40B4-BE49-F238E27FC236}">
              <a16:creationId xmlns:a16="http://schemas.microsoft.com/office/drawing/2014/main" id="{7308307D-088E-45EE-9C56-BCFCB8253D2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08" name="Text Box 27">
          <a:extLst>
            <a:ext uri="{FF2B5EF4-FFF2-40B4-BE49-F238E27FC236}">
              <a16:creationId xmlns:a16="http://schemas.microsoft.com/office/drawing/2014/main" id="{77A3B919-FAFF-4697-9EE8-775B54B6EB4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09" name="Text Box 13">
          <a:extLst>
            <a:ext uri="{FF2B5EF4-FFF2-40B4-BE49-F238E27FC236}">
              <a16:creationId xmlns:a16="http://schemas.microsoft.com/office/drawing/2014/main" id="{83280B38-2BB3-41E5-B851-9E3C458DF04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D211C331-F56B-41F1-B242-60734619D94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66D3F5F6-E7A8-4305-8531-8D5BC146225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2" name="Text Box 19">
          <a:extLst>
            <a:ext uri="{FF2B5EF4-FFF2-40B4-BE49-F238E27FC236}">
              <a16:creationId xmlns:a16="http://schemas.microsoft.com/office/drawing/2014/main" id="{23E8C8A0-740B-4E4E-B48E-D5EE55D3269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3" name="Text Box 20">
          <a:extLst>
            <a:ext uri="{FF2B5EF4-FFF2-40B4-BE49-F238E27FC236}">
              <a16:creationId xmlns:a16="http://schemas.microsoft.com/office/drawing/2014/main" id="{9C392C43-BE2F-45B2-B845-92152AAEF9E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4" name="Text Box 21">
          <a:extLst>
            <a:ext uri="{FF2B5EF4-FFF2-40B4-BE49-F238E27FC236}">
              <a16:creationId xmlns:a16="http://schemas.microsoft.com/office/drawing/2014/main" id="{68F6629F-F644-455C-9242-AC753A3D332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615" name="Text Box 22">
          <a:extLst>
            <a:ext uri="{FF2B5EF4-FFF2-40B4-BE49-F238E27FC236}">
              <a16:creationId xmlns:a16="http://schemas.microsoft.com/office/drawing/2014/main" id="{DE8B4321-6AC5-47B1-AE5D-DAD461D1B66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3D42536A-FB5F-41D5-9474-B3FC8053916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7" name="Text Box 25">
          <a:extLst>
            <a:ext uri="{FF2B5EF4-FFF2-40B4-BE49-F238E27FC236}">
              <a16:creationId xmlns:a16="http://schemas.microsoft.com/office/drawing/2014/main" id="{165455EC-645C-4A02-A90C-E0B7356B9B1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8" name="Text Box 26">
          <a:extLst>
            <a:ext uri="{FF2B5EF4-FFF2-40B4-BE49-F238E27FC236}">
              <a16:creationId xmlns:a16="http://schemas.microsoft.com/office/drawing/2014/main" id="{0288F65B-30BE-4B18-B960-98080BBCDD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19" name="Text Box 27">
          <a:extLst>
            <a:ext uri="{FF2B5EF4-FFF2-40B4-BE49-F238E27FC236}">
              <a16:creationId xmlns:a16="http://schemas.microsoft.com/office/drawing/2014/main" id="{8BD5E8B3-51E0-496A-96D3-D1772E436ED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0" name="Text Box 28">
          <a:extLst>
            <a:ext uri="{FF2B5EF4-FFF2-40B4-BE49-F238E27FC236}">
              <a16:creationId xmlns:a16="http://schemas.microsoft.com/office/drawing/2014/main" id="{C08F4547-3610-4D24-B2E0-0BE0CFB1DFF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1" name="Text Box 29">
          <a:extLst>
            <a:ext uri="{FF2B5EF4-FFF2-40B4-BE49-F238E27FC236}">
              <a16:creationId xmlns:a16="http://schemas.microsoft.com/office/drawing/2014/main" id="{50FE1B22-C8DB-4EB8-A14F-593647EE1F5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2" name="Text Box 30">
          <a:extLst>
            <a:ext uri="{FF2B5EF4-FFF2-40B4-BE49-F238E27FC236}">
              <a16:creationId xmlns:a16="http://schemas.microsoft.com/office/drawing/2014/main" id="{E9CE390C-F3C9-42C4-8616-47F285D4875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3" name="Text Box 31">
          <a:extLst>
            <a:ext uri="{FF2B5EF4-FFF2-40B4-BE49-F238E27FC236}">
              <a16:creationId xmlns:a16="http://schemas.microsoft.com/office/drawing/2014/main" id="{804EAA5B-0387-46C1-8D74-4AD448D071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4" name="Text Box 32">
          <a:extLst>
            <a:ext uri="{FF2B5EF4-FFF2-40B4-BE49-F238E27FC236}">
              <a16:creationId xmlns:a16="http://schemas.microsoft.com/office/drawing/2014/main" id="{DFE6F661-0E80-4C70-B2A6-C4E5457489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id="{20723537-BE0C-4D3C-A498-232B1B9F9AE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26" name="Text Box 34">
          <a:extLst>
            <a:ext uri="{FF2B5EF4-FFF2-40B4-BE49-F238E27FC236}">
              <a16:creationId xmlns:a16="http://schemas.microsoft.com/office/drawing/2014/main" id="{4217C149-FCE2-4539-B951-BCA78694A7C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BC23251-59E9-4C95-8068-CC803BD84F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628" name="Text Box 10">
          <a:extLst>
            <a:ext uri="{FF2B5EF4-FFF2-40B4-BE49-F238E27FC236}">
              <a16:creationId xmlns:a16="http://schemas.microsoft.com/office/drawing/2014/main" id="{E78A71C8-237D-4213-B64E-2BFB58C6B4D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2B7CEF13-D3E0-4485-B39A-EC7B93BCD17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99BE6D4D-64D3-4555-9768-81028C9AB1E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31" name="Text Box 7">
          <a:extLst>
            <a:ext uri="{FF2B5EF4-FFF2-40B4-BE49-F238E27FC236}">
              <a16:creationId xmlns:a16="http://schemas.microsoft.com/office/drawing/2014/main" id="{652514F4-E648-4F28-A770-DDE4A39969B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EACE8D3A-AEF6-4F9B-AF80-E84901E035D7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37384928-9EA4-4241-B5CB-3A5375F9B71D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73350FD9-3960-4A55-84B9-5452FE7FD29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35" name="Text Box 27">
          <a:extLst>
            <a:ext uri="{FF2B5EF4-FFF2-40B4-BE49-F238E27FC236}">
              <a16:creationId xmlns:a16="http://schemas.microsoft.com/office/drawing/2014/main" id="{60FBA703-C955-4D03-81FD-D2278EC06A0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36" name="Text Box 13">
          <a:extLst>
            <a:ext uri="{FF2B5EF4-FFF2-40B4-BE49-F238E27FC236}">
              <a16:creationId xmlns:a16="http://schemas.microsoft.com/office/drawing/2014/main" id="{1A36AA9F-BD84-4AEC-AE70-A8C82A295EB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BF539A4E-7DDB-431D-BAE8-B93D6884012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E70E943A-7C8B-4890-A9CE-C5879E7D27C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39" name="Text Box 19">
          <a:extLst>
            <a:ext uri="{FF2B5EF4-FFF2-40B4-BE49-F238E27FC236}">
              <a16:creationId xmlns:a16="http://schemas.microsoft.com/office/drawing/2014/main" id="{C47D1DF0-5F12-4060-A97D-F4E8EEC00E0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0" name="Text Box 20">
          <a:extLst>
            <a:ext uri="{FF2B5EF4-FFF2-40B4-BE49-F238E27FC236}">
              <a16:creationId xmlns:a16="http://schemas.microsoft.com/office/drawing/2014/main" id="{861419EB-0379-4802-B334-2019B95C0D2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1" name="Text Box 21">
          <a:extLst>
            <a:ext uri="{FF2B5EF4-FFF2-40B4-BE49-F238E27FC236}">
              <a16:creationId xmlns:a16="http://schemas.microsoft.com/office/drawing/2014/main" id="{C79380D6-2865-47F7-9348-6D51125B3D8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642" name="Text Box 22">
          <a:extLst>
            <a:ext uri="{FF2B5EF4-FFF2-40B4-BE49-F238E27FC236}">
              <a16:creationId xmlns:a16="http://schemas.microsoft.com/office/drawing/2014/main" id="{336BD023-302B-4478-AB43-3C938B6AE23E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643" name="Text Box 23">
          <a:extLst>
            <a:ext uri="{FF2B5EF4-FFF2-40B4-BE49-F238E27FC236}">
              <a16:creationId xmlns:a16="http://schemas.microsoft.com/office/drawing/2014/main" id="{EA853C92-7489-40B3-90FF-D2F39BD33CD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4" name="Text Box 24">
          <a:extLst>
            <a:ext uri="{FF2B5EF4-FFF2-40B4-BE49-F238E27FC236}">
              <a16:creationId xmlns:a16="http://schemas.microsoft.com/office/drawing/2014/main" id="{D3D4D5B1-FEB7-4038-9583-2BE5D65344A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5" name="Text Box 25">
          <a:extLst>
            <a:ext uri="{FF2B5EF4-FFF2-40B4-BE49-F238E27FC236}">
              <a16:creationId xmlns:a16="http://schemas.microsoft.com/office/drawing/2014/main" id="{F674407C-D111-4B70-A352-E2AE0155391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6" name="Text Box 26">
          <a:extLst>
            <a:ext uri="{FF2B5EF4-FFF2-40B4-BE49-F238E27FC236}">
              <a16:creationId xmlns:a16="http://schemas.microsoft.com/office/drawing/2014/main" id="{CFA07B64-677C-4BBE-966C-D7A778AF80F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7" name="Text Box 27">
          <a:extLst>
            <a:ext uri="{FF2B5EF4-FFF2-40B4-BE49-F238E27FC236}">
              <a16:creationId xmlns:a16="http://schemas.microsoft.com/office/drawing/2014/main" id="{8958ADFD-28C7-45F2-BA57-07FBDAB826D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8" name="Text Box 28">
          <a:extLst>
            <a:ext uri="{FF2B5EF4-FFF2-40B4-BE49-F238E27FC236}">
              <a16:creationId xmlns:a16="http://schemas.microsoft.com/office/drawing/2014/main" id="{47B5398C-9033-4F66-B175-C3554BBBB58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49" name="Text Box 29">
          <a:extLst>
            <a:ext uri="{FF2B5EF4-FFF2-40B4-BE49-F238E27FC236}">
              <a16:creationId xmlns:a16="http://schemas.microsoft.com/office/drawing/2014/main" id="{6EAE25B1-4A0E-4798-8BEF-17FA2F7F25E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50" name="Text Box 30">
          <a:extLst>
            <a:ext uri="{FF2B5EF4-FFF2-40B4-BE49-F238E27FC236}">
              <a16:creationId xmlns:a16="http://schemas.microsoft.com/office/drawing/2014/main" id="{BA480946-777A-46E5-B9D8-F0DEFC4724C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51" name="Text Box 31">
          <a:extLst>
            <a:ext uri="{FF2B5EF4-FFF2-40B4-BE49-F238E27FC236}">
              <a16:creationId xmlns:a16="http://schemas.microsoft.com/office/drawing/2014/main" id="{C377758E-6506-4E72-AEAC-9A9AD3D94F0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52" name="Text Box 32">
          <a:extLst>
            <a:ext uri="{FF2B5EF4-FFF2-40B4-BE49-F238E27FC236}">
              <a16:creationId xmlns:a16="http://schemas.microsoft.com/office/drawing/2014/main" id="{D59DF7A4-A490-4CC1-B0F4-DD39CEB269F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53" name="Text Box 33">
          <a:extLst>
            <a:ext uri="{FF2B5EF4-FFF2-40B4-BE49-F238E27FC236}">
              <a16:creationId xmlns:a16="http://schemas.microsoft.com/office/drawing/2014/main" id="{8935AABA-0AE4-482A-94AB-0602276EC6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3670A80E-9B0C-407C-80CC-4536BD688AE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E17EF2B-5E4A-44BB-8B96-A19C3888BC4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56" name="Text Box 10">
          <a:extLst>
            <a:ext uri="{FF2B5EF4-FFF2-40B4-BE49-F238E27FC236}">
              <a16:creationId xmlns:a16="http://schemas.microsoft.com/office/drawing/2014/main" id="{850C52A9-7DE1-468A-BA9A-B5A35C127B0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EBBBE654-0C4A-4980-A44F-E064A74F4FC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58" name="Text Box 11">
          <a:extLst>
            <a:ext uri="{FF2B5EF4-FFF2-40B4-BE49-F238E27FC236}">
              <a16:creationId xmlns:a16="http://schemas.microsoft.com/office/drawing/2014/main" id="{3F6D08AC-D632-44CD-B036-D565C7B86CA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9EFF07FD-F3AC-495D-94AF-54A3BE9CC301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EC200E93-338A-46E4-B247-4ECAB6E2165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61" name="Text Box 7">
          <a:extLst>
            <a:ext uri="{FF2B5EF4-FFF2-40B4-BE49-F238E27FC236}">
              <a16:creationId xmlns:a16="http://schemas.microsoft.com/office/drawing/2014/main" id="{1BCB6AFB-8AE1-4B98-A27D-3B27153E6FF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62" name="Text Box 4">
          <a:extLst>
            <a:ext uri="{FF2B5EF4-FFF2-40B4-BE49-F238E27FC236}">
              <a16:creationId xmlns:a16="http://schemas.microsoft.com/office/drawing/2014/main" id="{CDC05053-4B0E-4ECF-AF56-E65AC379C26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D3FDACBD-C089-41F0-BCC7-A7C8A423D83A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64" name="Text Box 27">
          <a:extLst>
            <a:ext uri="{FF2B5EF4-FFF2-40B4-BE49-F238E27FC236}">
              <a16:creationId xmlns:a16="http://schemas.microsoft.com/office/drawing/2014/main" id="{3F5ACD36-D107-4C7A-9352-047C9269A10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65" name="Text Box 27">
          <a:extLst>
            <a:ext uri="{FF2B5EF4-FFF2-40B4-BE49-F238E27FC236}">
              <a16:creationId xmlns:a16="http://schemas.microsoft.com/office/drawing/2014/main" id="{FCADAFDA-46E9-46FC-8E74-D8FC5E2D581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66" name="Text Box 13">
          <a:extLst>
            <a:ext uri="{FF2B5EF4-FFF2-40B4-BE49-F238E27FC236}">
              <a16:creationId xmlns:a16="http://schemas.microsoft.com/office/drawing/2014/main" id="{0D2DCB11-0C4B-424D-BD2A-D0E50DA2D44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7E7BC0E1-6200-48AA-9C28-C507CAEBE14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68" name="Text Box 16">
          <a:extLst>
            <a:ext uri="{FF2B5EF4-FFF2-40B4-BE49-F238E27FC236}">
              <a16:creationId xmlns:a16="http://schemas.microsoft.com/office/drawing/2014/main" id="{FC6D2623-641D-46E5-88F0-6A80BA90C32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69" name="Text Box 19">
          <a:extLst>
            <a:ext uri="{FF2B5EF4-FFF2-40B4-BE49-F238E27FC236}">
              <a16:creationId xmlns:a16="http://schemas.microsoft.com/office/drawing/2014/main" id="{8304CC13-2C93-40B0-9EA4-E175E0A3B0E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0" name="Text Box 20">
          <a:extLst>
            <a:ext uri="{FF2B5EF4-FFF2-40B4-BE49-F238E27FC236}">
              <a16:creationId xmlns:a16="http://schemas.microsoft.com/office/drawing/2014/main" id="{28DA9521-5B94-4702-BF17-6EC8074B07B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1" name="Text Box 21">
          <a:extLst>
            <a:ext uri="{FF2B5EF4-FFF2-40B4-BE49-F238E27FC236}">
              <a16:creationId xmlns:a16="http://schemas.microsoft.com/office/drawing/2014/main" id="{7E527EA0-97FC-46DE-9660-B08697349FC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23813</xdr:rowOff>
    </xdr:to>
    <xdr:sp macro="" textlink="">
      <xdr:nvSpPr>
        <xdr:cNvPr id="3672" name="Text Box 22">
          <a:extLst>
            <a:ext uri="{FF2B5EF4-FFF2-40B4-BE49-F238E27FC236}">
              <a16:creationId xmlns:a16="http://schemas.microsoft.com/office/drawing/2014/main" id="{4555DFF0-4B17-4CD3-A37D-84083377B5D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3" name="Text Box 24">
          <a:extLst>
            <a:ext uri="{FF2B5EF4-FFF2-40B4-BE49-F238E27FC236}">
              <a16:creationId xmlns:a16="http://schemas.microsoft.com/office/drawing/2014/main" id="{42CFF0B0-BD76-42EE-9E83-BB477D2637B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4" name="Text Box 25">
          <a:extLst>
            <a:ext uri="{FF2B5EF4-FFF2-40B4-BE49-F238E27FC236}">
              <a16:creationId xmlns:a16="http://schemas.microsoft.com/office/drawing/2014/main" id="{FB5F38AE-6579-4D20-BF6F-EA3FE35E63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5" name="Text Box 26">
          <a:extLst>
            <a:ext uri="{FF2B5EF4-FFF2-40B4-BE49-F238E27FC236}">
              <a16:creationId xmlns:a16="http://schemas.microsoft.com/office/drawing/2014/main" id="{A4B706F9-821C-4D48-8615-2A6B18A4144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6" name="Text Box 27">
          <a:extLst>
            <a:ext uri="{FF2B5EF4-FFF2-40B4-BE49-F238E27FC236}">
              <a16:creationId xmlns:a16="http://schemas.microsoft.com/office/drawing/2014/main" id="{C92F697A-6C6A-4C9A-8F9D-51CFC8E281E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7" name="Text Box 28">
          <a:extLst>
            <a:ext uri="{FF2B5EF4-FFF2-40B4-BE49-F238E27FC236}">
              <a16:creationId xmlns:a16="http://schemas.microsoft.com/office/drawing/2014/main" id="{FF70DD35-A185-4B51-AEF0-A506B01F2C7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8" name="Text Box 29">
          <a:extLst>
            <a:ext uri="{FF2B5EF4-FFF2-40B4-BE49-F238E27FC236}">
              <a16:creationId xmlns:a16="http://schemas.microsoft.com/office/drawing/2014/main" id="{55BCB692-447E-4F27-8D21-0F48C2C533F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1CFC08F7-E867-46C9-8F28-61614B43C8C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80" name="Text Box 31">
          <a:extLst>
            <a:ext uri="{FF2B5EF4-FFF2-40B4-BE49-F238E27FC236}">
              <a16:creationId xmlns:a16="http://schemas.microsoft.com/office/drawing/2014/main" id="{B0020128-8E4C-4865-B855-9BAC9AF018D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81" name="Text Box 32">
          <a:extLst>
            <a:ext uri="{FF2B5EF4-FFF2-40B4-BE49-F238E27FC236}">
              <a16:creationId xmlns:a16="http://schemas.microsoft.com/office/drawing/2014/main" id="{1EEC9D79-C37F-4AED-8A69-5C612B326BF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id="{F47F3926-E9E9-422B-AA97-A296592ECFA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14288</xdr:rowOff>
    </xdr:to>
    <xdr:sp macro="" textlink="">
      <xdr:nvSpPr>
        <xdr:cNvPr id="3683" name="Text Box 34">
          <a:extLst>
            <a:ext uri="{FF2B5EF4-FFF2-40B4-BE49-F238E27FC236}">
              <a16:creationId xmlns:a16="http://schemas.microsoft.com/office/drawing/2014/main" id="{E106EB0C-F157-4487-81D2-794ABE268EC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C684FBFE-B8DE-4176-B6CF-2C109B0D7D0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85" name="Text Box 10">
          <a:extLst>
            <a:ext uri="{FF2B5EF4-FFF2-40B4-BE49-F238E27FC236}">
              <a16:creationId xmlns:a16="http://schemas.microsoft.com/office/drawing/2014/main" id="{64480DAA-74F1-4F00-8F32-D0E84E8B6F1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1AC8498F-A8F8-45FD-BC82-24485D01E87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74547716-2778-4E9F-8AB4-A00BAB9700F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D036B25B-5CC5-40F1-80C8-91454AC90D59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id="{CBA09318-E91A-482B-BF31-34CDB591C128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690" name="Text Box 7">
          <a:extLst>
            <a:ext uri="{FF2B5EF4-FFF2-40B4-BE49-F238E27FC236}">
              <a16:creationId xmlns:a16="http://schemas.microsoft.com/office/drawing/2014/main" id="{8C72D572-58F3-4F96-9B29-49AA44A623C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91" name="Text Box 27">
          <a:extLst>
            <a:ext uri="{FF2B5EF4-FFF2-40B4-BE49-F238E27FC236}">
              <a16:creationId xmlns:a16="http://schemas.microsoft.com/office/drawing/2014/main" id="{1BF68EEB-C640-4177-9A8D-59DDF383A18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692" name="Text Box 27">
          <a:extLst>
            <a:ext uri="{FF2B5EF4-FFF2-40B4-BE49-F238E27FC236}">
              <a16:creationId xmlns:a16="http://schemas.microsoft.com/office/drawing/2014/main" id="{7041BE2B-273B-40B7-9E6D-380D6D1CEA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93" name="Text Box 13">
          <a:extLst>
            <a:ext uri="{FF2B5EF4-FFF2-40B4-BE49-F238E27FC236}">
              <a16:creationId xmlns:a16="http://schemas.microsoft.com/office/drawing/2014/main" id="{7F2A8AD3-17A5-4F52-B170-72F4C7F97E5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8AB99EAC-9E6A-4536-9562-A575DEAFF56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95" name="Text Box 16">
          <a:extLst>
            <a:ext uri="{FF2B5EF4-FFF2-40B4-BE49-F238E27FC236}">
              <a16:creationId xmlns:a16="http://schemas.microsoft.com/office/drawing/2014/main" id="{80A5D1B2-5819-4E7B-924F-34BB063967F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96" name="Text Box 19">
          <a:extLst>
            <a:ext uri="{FF2B5EF4-FFF2-40B4-BE49-F238E27FC236}">
              <a16:creationId xmlns:a16="http://schemas.microsoft.com/office/drawing/2014/main" id="{1C910197-A9C9-404F-8802-E356CA15093A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97" name="Text Box 20">
          <a:extLst>
            <a:ext uri="{FF2B5EF4-FFF2-40B4-BE49-F238E27FC236}">
              <a16:creationId xmlns:a16="http://schemas.microsoft.com/office/drawing/2014/main" id="{604ABF9A-3114-411F-9FA8-47CEF90FACE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698" name="Text Box 21">
          <a:extLst>
            <a:ext uri="{FF2B5EF4-FFF2-40B4-BE49-F238E27FC236}">
              <a16:creationId xmlns:a16="http://schemas.microsoft.com/office/drawing/2014/main" id="{BCC941D2-A4FF-4185-8DE0-23FB23D199E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699" name="Text Box 22">
          <a:extLst>
            <a:ext uri="{FF2B5EF4-FFF2-40B4-BE49-F238E27FC236}">
              <a16:creationId xmlns:a16="http://schemas.microsoft.com/office/drawing/2014/main" id="{70A122F4-86E1-45A4-834B-A95428CC7755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700" name="Text Box 23">
          <a:extLst>
            <a:ext uri="{FF2B5EF4-FFF2-40B4-BE49-F238E27FC236}">
              <a16:creationId xmlns:a16="http://schemas.microsoft.com/office/drawing/2014/main" id="{B11B45D0-45E5-4DBC-A988-78396F78F50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1" name="Text Box 24">
          <a:extLst>
            <a:ext uri="{FF2B5EF4-FFF2-40B4-BE49-F238E27FC236}">
              <a16:creationId xmlns:a16="http://schemas.microsoft.com/office/drawing/2014/main" id="{FC2DB4F2-9EDD-4FDC-9BCA-004CEEDB4CAC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2" name="Text Box 25">
          <a:extLst>
            <a:ext uri="{FF2B5EF4-FFF2-40B4-BE49-F238E27FC236}">
              <a16:creationId xmlns:a16="http://schemas.microsoft.com/office/drawing/2014/main" id="{E617AC51-B615-414D-AA7C-46F0C31D054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3" name="Text Box 26">
          <a:extLst>
            <a:ext uri="{FF2B5EF4-FFF2-40B4-BE49-F238E27FC236}">
              <a16:creationId xmlns:a16="http://schemas.microsoft.com/office/drawing/2014/main" id="{1B09866D-DE1E-488B-B9CB-572B3EC37E5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4" name="Text Box 27">
          <a:extLst>
            <a:ext uri="{FF2B5EF4-FFF2-40B4-BE49-F238E27FC236}">
              <a16:creationId xmlns:a16="http://schemas.microsoft.com/office/drawing/2014/main" id="{699062DC-5413-4A26-80A0-5ED32CD9B2C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5" name="Text Box 28">
          <a:extLst>
            <a:ext uri="{FF2B5EF4-FFF2-40B4-BE49-F238E27FC236}">
              <a16:creationId xmlns:a16="http://schemas.microsoft.com/office/drawing/2014/main" id="{C44308B9-B6F0-44FD-9C5F-933FF81BFF9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6" name="Text Box 29">
          <a:extLst>
            <a:ext uri="{FF2B5EF4-FFF2-40B4-BE49-F238E27FC236}">
              <a16:creationId xmlns:a16="http://schemas.microsoft.com/office/drawing/2014/main" id="{3232AE38-C475-4DC8-AC35-0BB56C564BB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7" name="Text Box 30">
          <a:extLst>
            <a:ext uri="{FF2B5EF4-FFF2-40B4-BE49-F238E27FC236}">
              <a16:creationId xmlns:a16="http://schemas.microsoft.com/office/drawing/2014/main" id="{3A4896F1-8B69-4A8D-9347-5B5F6BC68FC6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8" name="Text Box 31">
          <a:extLst>
            <a:ext uri="{FF2B5EF4-FFF2-40B4-BE49-F238E27FC236}">
              <a16:creationId xmlns:a16="http://schemas.microsoft.com/office/drawing/2014/main" id="{304BF3AD-EEAE-44F7-BB6F-4CDB3EA01F8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09" name="Text Box 32">
          <a:extLst>
            <a:ext uri="{FF2B5EF4-FFF2-40B4-BE49-F238E27FC236}">
              <a16:creationId xmlns:a16="http://schemas.microsoft.com/office/drawing/2014/main" id="{6ED3D649-B46B-44D9-8BE2-A0E3A4D7756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10" name="Text Box 33">
          <a:extLst>
            <a:ext uri="{FF2B5EF4-FFF2-40B4-BE49-F238E27FC236}">
              <a16:creationId xmlns:a16="http://schemas.microsoft.com/office/drawing/2014/main" id="{991AEAFB-10E4-45CD-913A-1564D234EAC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11" name="Text Box 34">
          <a:extLst>
            <a:ext uri="{FF2B5EF4-FFF2-40B4-BE49-F238E27FC236}">
              <a16:creationId xmlns:a16="http://schemas.microsoft.com/office/drawing/2014/main" id="{37D74A88-DFD1-4B7D-9ABB-9CE4A7A69FF2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8164F18E-23E8-421F-83F1-665C2706961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13" name="Text Box 10">
          <a:extLst>
            <a:ext uri="{FF2B5EF4-FFF2-40B4-BE49-F238E27FC236}">
              <a16:creationId xmlns:a16="http://schemas.microsoft.com/office/drawing/2014/main" id="{FBFEDF84-F1CF-4FB2-A812-AC9A4A41058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3804BE40-AA7C-4776-8697-54DAB7ED75E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15" name="Text Box 11">
          <a:extLst>
            <a:ext uri="{FF2B5EF4-FFF2-40B4-BE49-F238E27FC236}">
              <a16:creationId xmlns:a16="http://schemas.microsoft.com/office/drawing/2014/main" id="{D3FFC4F8-3EA7-4DD3-A81E-87BD87063EF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2C1031B6-F5C8-44A2-BA42-0D4DBFBA0F25}"/>
            </a:ext>
          </a:extLst>
        </xdr:cNvPr>
        <xdr:cNvSpPr txBox="1">
          <a:spLocks noChangeArrowheads="1"/>
        </xdr:cNvSpPr>
      </xdr:nvSpPr>
      <xdr:spPr bwMode="auto">
        <a:xfrm>
          <a:off x="697230" y="96393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id="{33499AE2-D4EB-41C4-AB20-5ECDD1DF4DC3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E59568ED-89DD-4513-A024-09409D24C8B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2CB3F6B2-EABA-472A-B9ED-A024F167CC5C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20" name="Text Box 7">
          <a:extLst>
            <a:ext uri="{FF2B5EF4-FFF2-40B4-BE49-F238E27FC236}">
              <a16:creationId xmlns:a16="http://schemas.microsoft.com/office/drawing/2014/main" id="{7A6C0D6A-9A0B-4241-9F7D-95F989E644FF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721" name="Text Box 27">
          <a:extLst>
            <a:ext uri="{FF2B5EF4-FFF2-40B4-BE49-F238E27FC236}">
              <a16:creationId xmlns:a16="http://schemas.microsoft.com/office/drawing/2014/main" id="{24E8966A-0F0D-4266-986A-C0D6CB08340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79375</xdr:rowOff>
    </xdr:to>
    <xdr:sp macro="" textlink="">
      <xdr:nvSpPr>
        <xdr:cNvPr id="3722" name="Text Box 27">
          <a:extLst>
            <a:ext uri="{FF2B5EF4-FFF2-40B4-BE49-F238E27FC236}">
              <a16:creationId xmlns:a16="http://schemas.microsoft.com/office/drawing/2014/main" id="{CA25E15E-9E81-47AC-86BE-B19769BAFF5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23" name="Text Box 13">
          <a:extLst>
            <a:ext uri="{FF2B5EF4-FFF2-40B4-BE49-F238E27FC236}">
              <a16:creationId xmlns:a16="http://schemas.microsoft.com/office/drawing/2014/main" id="{3991BF6B-7439-49C9-A563-A036F887F63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B4DA4475-3481-4D17-9D70-33FD35B1454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72EFC9D6-D748-40C8-A1E2-99E79700A33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26" name="Text Box 19">
          <a:extLst>
            <a:ext uri="{FF2B5EF4-FFF2-40B4-BE49-F238E27FC236}">
              <a16:creationId xmlns:a16="http://schemas.microsoft.com/office/drawing/2014/main" id="{69FBB1F2-4848-4E65-BA4E-5F2B4DDA70E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27" name="Text Box 20">
          <a:extLst>
            <a:ext uri="{FF2B5EF4-FFF2-40B4-BE49-F238E27FC236}">
              <a16:creationId xmlns:a16="http://schemas.microsoft.com/office/drawing/2014/main" id="{1F417972-E158-44D2-AEFF-4F10984BC8C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28" name="Text Box 21">
          <a:extLst>
            <a:ext uri="{FF2B5EF4-FFF2-40B4-BE49-F238E27FC236}">
              <a16:creationId xmlns:a16="http://schemas.microsoft.com/office/drawing/2014/main" id="{359CDD43-6E5E-427F-8EEA-EE4DD3111D13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23813</xdr:rowOff>
    </xdr:to>
    <xdr:sp macro="" textlink="">
      <xdr:nvSpPr>
        <xdr:cNvPr id="3729" name="Text Box 22">
          <a:extLst>
            <a:ext uri="{FF2B5EF4-FFF2-40B4-BE49-F238E27FC236}">
              <a16:creationId xmlns:a16="http://schemas.microsoft.com/office/drawing/2014/main" id="{37F6C060-6E4E-4569-99AA-8404A10F244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0" name="Text Box 24">
          <a:extLst>
            <a:ext uri="{FF2B5EF4-FFF2-40B4-BE49-F238E27FC236}">
              <a16:creationId xmlns:a16="http://schemas.microsoft.com/office/drawing/2014/main" id="{8D282AE0-69D0-4B60-9C0C-B1D0B4209D00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1" name="Text Box 25">
          <a:extLst>
            <a:ext uri="{FF2B5EF4-FFF2-40B4-BE49-F238E27FC236}">
              <a16:creationId xmlns:a16="http://schemas.microsoft.com/office/drawing/2014/main" id="{781402C0-AB72-4862-B0EB-3437C41718C1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2" name="Text Box 26">
          <a:extLst>
            <a:ext uri="{FF2B5EF4-FFF2-40B4-BE49-F238E27FC236}">
              <a16:creationId xmlns:a16="http://schemas.microsoft.com/office/drawing/2014/main" id="{D9A910DA-714C-4AAB-AFAB-7CA7F8D6296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3" name="Text Box 27">
          <a:extLst>
            <a:ext uri="{FF2B5EF4-FFF2-40B4-BE49-F238E27FC236}">
              <a16:creationId xmlns:a16="http://schemas.microsoft.com/office/drawing/2014/main" id="{33D4F6D9-4333-4EE5-BF56-D4689AC5B86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4" name="Text Box 28">
          <a:extLst>
            <a:ext uri="{FF2B5EF4-FFF2-40B4-BE49-F238E27FC236}">
              <a16:creationId xmlns:a16="http://schemas.microsoft.com/office/drawing/2014/main" id="{89E781C9-7DFC-461E-A1A3-415BE544DFFB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5" name="Text Box 29">
          <a:extLst>
            <a:ext uri="{FF2B5EF4-FFF2-40B4-BE49-F238E27FC236}">
              <a16:creationId xmlns:a16="http://schemas.microsoft.com/office/drawing/2014/main" id="{4669F512-D090-4109-AF7A-5ABCF5E17D7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6" name="Text Box 30">
          <a:extLst>
            <a:ext uri="{FF2B5EF4-FFF2-40B4-BE49-F238E27FC236}">
              <a16:creationId xmlns:a16="http://schemas.microsoft.com/office/drawing/2014/main" id="{2FF6BA0D-2D98-4318-998E-51EA9679A174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7" name="Text Box 31">
          <a:extLst>
            <a:ext uri="{FF2B5EF4-FFF2-40B4-BE49-F238E27FC236}">
              <a16:creationId xmlns:a16="http://schemas.microsoft.com/office/drawing/2014/main" id="{F0CE747E-462A-4A45-A63F-288281503A4F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8" name="Text Box 32">
          <a:extLst>
            <a:ext uri="{FF2B5EF4-FFF2-40B4-BE49-F238E27FC236}">
              <a16:creationId xmlns:a16="http://schemas.microsoft.com/office/drawing/2014/main" id="{350A49A1-DE47-4C3E-864D-A49EFBA00545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id="{3FC90C55-0E7A-4EE1-B408-0D704DD5BD08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14288</xdr:rowOff>
    </xdr:to>
    <xdr:sp macro="" textlink="">
      <xdr:nvSpPr>
        <xdr:cNvPr id="3740" name="Text Box 34">
          <a:extLst>
            <a:ext uri="{FF2B5EF4-FFF2-40B4-BE49-F238E27FC236}">
              <a16:creationId xmlns:a16="http://schemas.microsoft.com/office/drawing/2014/main" id="{F9C9BD97-C4BE-4D92-AE59-7652D2999467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E68F13A2-881E-4901-9998-ED0A3269CC2E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42" name="Text Box 10">
          <a:extLst>
            <a:ext uri="{FF2B5EF4-FFF2-40B4-BE49-F238E27FC236}">
              <a16:creationId xmlns:a16="http://schemas.microsoft.com/office/drawing/2014/main" id="{22CC7B20-945D-4F3A-81D1-AC8E2331253D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14288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B522F8D6-8824-4D32-8955-4A15BADC6D59}"/>
            </a:ext>
          </a:extLst>
        </xdr:cNvPr>
        <xdr:cNvSpPr txBox="1">
          <a:spLocks noChangeArrowheads="1"/>
        </xdr:cNvSpPr>
      </xdr:nvSpPr>
      <xdr:spPr bwMode="auto">
        <a:xfrm>
          <a:off x="840105" y="89725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id="{8C0E411E-69CC-4D92-9766-877F985FB08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45" name="Text Box 7">
          <a:extLst>
            <a:ext uri="{FF2B5EF4-FFF2-40B4-BE49-F238E27FC236}">
              <a16:creationId xmlns:a16="http://schemas.microsoft.com/office/drawing/2014/main" id="{4E14D299-1282-43BB-B9C3-B6F14FEF63F4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id="{E2DE7B26-A894-445A-A137-37933DAAB5FB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71438</xdr:rowOff>
    </xdr:to>
    <xdr:sp macro="" textlink="">
      <xdr:nvSpPr>
        <xdr:cNvPr id="3747" name="Text Box 7">
          <a:extLst>
            <a:ext uri="{FF2B5EF4-FFF2-40B4-BE49-F238E27FC236}">
              <a16:creationId xmlns:a16="http://schemas.microsoft.com/office/drawing/2014/main" id="{5DEF8EB0-8C2E-4BBF-A81B-56D2BC085E06}"/>
            </a:ext>
          </a:extLst>
        </xdr:cNvPr>
        <xdr:cNvSpPr txBox="1">
          <a:spLocks noChangeArrowheads="1"/>
        </xdr:cNvSpPr>
      </xdr:nvSpPr>
      <xdr:spPr bwMode="auto">
        <a:xfrm>
          <a:off x="840105" y="9067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72075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CD4E6AF8-BFDE-48DE-BCB3-91F3DC57183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47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72075</xdr:rowOff>
    </xdr:to>
    <xdr:sp macro="" textlink="">
      <xdr:nvSpPr>
        <xdr:cNvPr id="3749" name="Text Box 13">
          <a:extLst>
            <a:ext uri="{FF2B5EF4-FFF2-40B4-BE49-F238E27FC236}">
              <a16:creationId xmlns:a16="http://schemas.microsoft.com/office/drawing/2014/main" id="{3EB3EC0F-C98E-4CEF-A82D-E2163F30435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47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126050</xdr:rowOff>
    </xdr:to>
    <xdr:sp macro="" textlink="">
      <xdr:nvSpPr>
        <xdr:cNvPr id="3750" name="Text Box 7381">
          <a:extLst>
            <a:ext uri="{FF2B5EF4-FFF2-40B4-BE49-F238E27FC236}">
              <a16:creationId xmlns:a16="http://schemas.microsoft.com/office/drawing/2014/main" id="{A60DD572-EB2C-49B8-BBC7-19861D76A2D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30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126050</xdr:rowOff>
    </xdr:to>
    <xdr:sp macro="" textlink="">
      <xdr:nvSpPr>
        <xdr:cNvPr id="3751" name="Text Box 7382">
          <a:extLst>
            <a:ext uri="{FF2B5EF4-FFF2-40B4-BE49-F238E27FC236}">
              <a16:creationId xmlns:a16="http://schemas.microsoft.com/office/drawing/2014/main" id="{5BCD7923-1196-4B87-8B69-30A398C9111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30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22863</xdr:rowOff>
    </xdr:to>
    <xdr:sp macro="" textlink="">
      <xdr:nvSpPr>
        <xdr:cNvPr id="3752" name="Text Box 7383">
          <a:extLst>
            <a:ext uri="{FF2B5EF4-FFF2-40B4-BE49-F238E27FC236}">
              <a16:creationId xmlns:a16="http://schemas.microsoft.com/office/drawing/2014/main" id="{AD2A3D82-6145-4045-AADA-BD8F6FF1764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1E65BD11-5396-4115-8373-3B1D352707B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22863</xdr:rowOff>
    </xdr:to>
    <xdr:sp macro="" textlink="">
      <xdr:nvSpPr>
        <xdr:cNvPr id="3754" name="Text Box 7448">
          <a:extLst>
            <a:ext uri="{FF2B5EF4-FFF2-40B4-BE49-F238E27FC236}">
              <a16:creationId xmlns:a16="http://schemas.microsoft.com/office/drawing/2014/main" id="{8DD9EB42-8C85-4A76-800D-470CFD9CF5F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533400</xdr:colOff>
      <xdr:row>151</xdr:row>
      <xdr:rowOff>23839</xdr:rowOff>
    </xdr:to>
    <xdr:sp macro="" textlink="">
      <xdr:nvSpPr>
        <xdr:cNvPr id="3755" name="Text Box 7449">
          <a:extLst>
            <a:ext uri="{FF2B5EF4-FFF2-40B4-BE49-F238E27FC236}">
              <a16:creationId xmlns:a16="http://schemas.microsoft.com/office/drawing/2014/main" id="{AA74AB75-6841-4AE5-A839-6462DFF7615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85725" cy="19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23839</xdr:rowOff>
    </xdr:to>
    <xdr:sp macro="" textlink="">
      <xdr:nvSpPr>
        <xdr:cNvPr id="3756" name="Text Box 7450">
          <a:extLst>
            <a:ext uri="{FF2B5EF4-FFF2-40B4-BE49-F238E27FC236}">
              <a16:creationId xmlns:a16="http://schemas.microsoft.com/office/drawing/2014/main" id="{A06308C2-5C85-4A2B-8CA4-5C1B72FD7BC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23839</xdr:rowOff>
    </xdr:to>
    <xdr:sp macro="" textlink="">
      <xdr:nvSpPr>
        <xdr:cNvPr id="3757" name="Text Box 7451">
          <a:extLst>
            <a:ext uri="{FF2B5EF4-FFF2-40B4-BE49-F238E27FC236}">
              <a16:creationId xmlns:a16="http://schemas.microsoft.com/office/drawing/2014/main" id="{5EA4243B-AD79-4904-96B8-4A8A4231184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533400</xdr:colOff>
      <xdr:row>151</xdr:row>
      <xdr:rowOff>23839</xdr:rowOff>
    </xdr:to>
    <xdr:sp macro="" textlink="">
      <xdr:nvSpPr>
        <xdr:cNvPr id="3758" name="Text Box 7452">
          <a:extLst>
            <a:ext uri="{FF2B5EF4-FFF2-40B4-BE49-F238E27FC236}">
              <a16:creationId xmlns:a16="http://schemas.microsoft.com/office/drawing/2014/main" id="{6762CF26-CB33-4E25-8B7C-6215ACC86F9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85725" cy="19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23839</xdr:rowOff>
    </xdr:to>
    <xdr:sp macro="" textlink="">
      <xdr:nvSpPr>
        <xdr:cNvPr id="3759" name="Text Box 7453">
          <a:extLst>
            <a:ext uri="{FF2B5EF4-FFF2-40B4-BE49-F238E27FC236}">
              <a16:creationId xmlns:a16="http://schemas.microsoft.com/office/drawing/2014/main" id="{1B751264-1580-4143-8884-17EF3CAE116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23839</xdr:rowOff>
    </xdr:to>
    <xdr:sp macro="" textlink="">
      <xdr:nvSpPr>
        <xdr:cNvPr id="3760" name="Text Box 7454">
          <a:extLst>
            <a:ext uri="{FF2B5EF4-FFF2-40B4-BE49-F238E27FC236}">
              <a16:creationId xmlns:a16="http://schemas.microsoft.com/office/drawing/2014/main" id="{0D9E3967-D83F-42C7-93CC-3E2EF5224CF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22863</xdr:rowOff>
    </xdr:to>
    <xdr:sp macro="" textlink="">
      <xdr:nvSpPr>
        <xdr:cNvPr id="3761" name="Text Box 7455">
          <a:extLst>
            <a:ext uri="{FF2B5EF4-FFF2-40B4-BE49-F238E27FC236}">
              <a16:creationId xmlns:a16="http://schemas.microsoft.com/office/drawing/2014/main" id="{2A116E18-01F6-4201-BF54-3EBDF422029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22863</xdr:rowOff>
    </xdr:to>
    <xdr:sp macro="" textlink="">
      <xdr:nvSpPr>
        <xdr:cNvPr id="3762" name="Text Box 7456">
          <a:extLst>
            <a:ext uri="{FF2B5EF4-FFF2-40B4-BE49-F238E27FC236}">
              <a16:creationId xmlns:a16="http://schemas.microsoft.com/office/drawing/2014/main" id="{F148EB63-B969-46F3-99D5-972B3284A3F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22862</xdr:rowOff>
    </xdr:to>
    <xdr:sp macro="" textlink="">
      <xdr:nvSpPr>
        <xdr:cNvPr id="3763" name="Text Box 7457">
          <a:extLst>
            <a:ext uri="{FF2B5EF4-FFF2-40B4-BE49-F238E27FC236}">
              <a16:creationId xmlns:a16="http://schemas.microsoft.com/office/drawing/2014/main" id="{FB2BD45A-6C80-4786-998D-828273464E4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FF61A59A-9E5D-4C8F-B02B-CA70461BF53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151</xdr:row>
      <xdr:rowOff>72075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546D17FF-E0A1-4610-A0A5-96F4DC22B2AB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247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24450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12AA5DA2-CD85-4009-A202-C8854214E8D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CD9ED2EA-F8F3-43A4-BC61-153E78A27A1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6980B4D1-6B06-42ED-A1FB-FE9F29930F4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169864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C69E7E8A-3C4C-43C0-9C1F-15D9F6DA34D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169864</xdr:rowOff>
    </xdr:to>
    <xdr:sp macro="" textlink="">
      <xdr:nvSpPr>
        <xdr:cNvPr id="3770" name="Text Box 13">
          <a:extLst>
            <a:ext uri="{FF2B5EF4-FFF2-40B4-BE49-F238E27FC236}">
              <a16:creationId xmlns:a16="http://schemas.microsoft.com/office/drawing/2014/main" id="{88241F11-388C-4F6B-B35F-BCB55F5FC26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150</xdr:row>
      <xdr:rowOff>169864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DC0B64BE-022D-4CC9-8E64-2D49B7D34B9D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1631FF4B-F8A9-4CC6-8B67-FC039B69AFD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3773" name="Text Box 3">
          <a:extLst>
            <a:ext uri="{FF2B5EF4-FFF2-40B4-BE49-F238E27FC236}">
              <a16:creationId xmlns:a16="http://schemas.microsoft.com/office/drawing/2014/main" id="{1DE08CBC-1AB1-45B4-AB94-9D6980616EC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EE24A888-990E-464D-A564-2D3D983121A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150</xdr:row>
      <xdr:rowOff>0</xdr:rowOff>
    </xdr:from>
    <xdr:to>
      <xdr:col>2</xdr:col>
      <xdr:colOff>133350</xdr:colOff>
      <xdr:row>151</xdr:row>
      <xdr:rowOff>7303</xdr:rowOff>
    </xdr:to>
    <xdr:sp macro="" textlink="">
      <xdr:nvSpPr>
        <xdr:cNvPr id="3775" name="Text Box 3">
          <a:extLst>
            <a:ext uri="{FF2B5EF4-FFF2-40B4-BE49-F238E27FC236}">
              <a16:creationId xmlns:a16="http://schemas.microsoft.com/office/drawing/2014/main" id="{0259D99F-C356-4DCD-A738-78A0B601B578}"/>
            </a:ext>
          </a:extLst>
        </xdr:cNvPr>
        <xdr:cNvSpPr txBox="1">
          <a:spLocks noChangeArrowheads="1"/>
        </xdr:cNvSpPr>
      </xdr:nvSpPr>
      <xdr:spPr bwMode="auto">
        <a:xfrm>
          <a:off x="3608070" y="2706624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126050</xdr:rowOff>
    </xdr:to>
    <xdr:sp macro="" textlink="">
      <xdr:nvSpPr>
        <xdr:cNvPr id="3776" name="Text Box 7381">
          <a:extLst>
            <a:ext uri="{FF2B5EF4-FFF2-40B4-BE49-F238E27FC236}">
              <a16:creationId xmlns:a16="http://schemas.microsoft.com/office/drawing/2014/main" id="{93D0BC93-45A3-4AA2-B411-9C93D027F2A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30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126050</xdr:rowOff>
    </xdr:to>
    <xdr:sp macro="" textlink="">
      <xdr:nvSpPr>
        <xdr:cNvPr id="3777" name="Text Box 7382">
          <a:extLst>
            <a:ext uri="{FF2B5EF4-FFF2-40B4-BE49-F238E27FC236}">
              <a16:creationId xmlns:a16="http://schemas.microsoft.com/office/drawing/2014/main" id="{3A24F59D-CB94-4023-AC85-B9D24232E26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30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22863</xdr:rowOff>
    </xdr:to>
    <xdr:sp macro="" textlink="">
      <xdr:nvSpPr>
        <xdr:cNvPr id="3778" name="Text Box 7383">
          <a:extLst>
            <a:ext uri="{FF2B5EF4-FFF2-40B4-BE49-F238E27FC236}">
              <a16:creationId xmlns:a16="http://schemas.microsoft.com/office/drawing/2014/main" id="{FD7B782D-1E7C-4A1C-BB06-E284DAB9D46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22863</xdr:rowOff>
    </xdr:to>
    <xdr:sp macro="" textlink="">
      <xdr:nvSpPr>
        <xdr:cNvPr id="3779" name="Text Box 7448">
          <a:extLst>
            <a:ext uri="{FF2B5EF4-FFF2-40B4-BE49-F238E27FC236}">
              <a16:creationId xmlns:a16="http://schemas.microsoft.com/office/drawing/2014/main" id="{24D2BB57-91F4-47AA-8BEA-BADE735E96A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22863</xdr:rowOff>
    </xdr:to>
    <xdr:sp macro="" textlink="">
      <xdr:nvSpPr>
        <xdr:cNvPr id="3780" name="Text Box 7455">
          <a:extLst>
            <a:ext uri="{FF2B5EF4-FFF2-40B4-BE49-F238E27FC236}">
              <a16:creationId xmlns:a16="http://schemas.microsoft.com/office/drawing/2014/main" id="{B1814875-3B8E-4463-8BAB-8573628481C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22863</xdr:rowOff>
    </xdr:to>
    <xdr:sp macro="" textlink="">
      <xdr:nvSpPr>
        <xdr:cNvPr id="3781" name="Text Box 7456">
          <a:extLst>
            <a:ext uri="{FF2B5EF4-FFF2-40B4-BE49-F238E27FC236}">
              <a16:creationId xmlns:a16="http://schemas.microsoft.com/office/drawing/2014/main" id="{6CB1A99C-ADC2-4CAC-BC5C-A55CE108A96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22862</xdr:rowOff>
    </xdr:to>
    <xdr:sp macro="" textlink="">
      <xdr:nvSpPr>
        <xdr:cNvPr id="3782" name="Text Box 7457">
          <a:extLst>
            <a:ext uri="{FF2B5EF4-FFF2-40B4-BE49-F238E27FC236}">
              <a16:creationId xmlns:a16="http://schemas.microsoft.com/office/drawing/2014/main" id="{A5DA4C8C-93CB-4CF0-8BC6-FAB86C24BE0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A1C536A7-1E3F-465E-BDCC-F3AF0A5CF29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85725</xdr:colOff>
      <xdr:row>150</xdr:row>
      <xdr:rowOff>169864</xdr:rowOff>
    </xdr:to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9C93052A-3AE6-478C-9879-8A92A2ED297E}"/>
            </a:ext>
          </a:extLst>
        </xdr:cNvPr>
        <xdr:cNvSpPr txBox="1">
          <a:spLocks noChangeArrowheads="1"/>
        </xdr:cNvSpPr>
      </xdr:nvSpPr>
      <xdr:spPr bwMode="auto">
        <a:xfrm>
          <a:off x="4206240" y="27066240"/>
          <a:ext cx="8572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13653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51472C4A-C4E1-467F-A2C5-7E33A2466A2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13653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B47ED7FB-9B11-4993-B91B-2B5CF4EF8BC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22862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FD939778-5421-4E1B-928F-E81502235AF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22862</xdr:rowOff>
    </xdr:to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C6F29881-5E74-4E51-83CC-9878C7801E3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126049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F44E35D-0FA1-4467-AC57-CAD6268E242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3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8E769403-EE99-451A-B62E-F73F1C37923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E8EC89C2-760A-4111-BF2A-3F1AC44E2A5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5803C197-3245-4845-896E-D790228AAA7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32D0BD0B-B4B6-43A3-9D98-FE8181979A2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AF1AEEB3-BE28-4416-B6DC-282C1B45098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A98D45DD-F534-4DF4-B8D6-822C5249E50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126049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EA581CC1-D966-4A67-9B07-B3CBE3C4373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3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135574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E0D5412C-23E3-46DF-9ED3-5C0D0E072AF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31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39420A92-A4C3-400F-A5BD-6C0DD542214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70679AB1-D833-4B3A-B416-F321BE49E31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A0ECDECB-949F-41A3-989D-DD56B56184E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40966B43-9482-43FF-96A3-56A35F60C74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8DCD685B-71C8-4D83-910B-3BA2F7E981F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D95FFAD-888F-44E7-9537-D9B18D9A352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22862</xdr:rowOff>
    </xdr:to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FCC673FF-7555-4E41-B9B3-8BB1A2274FC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22862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EBB93499-7EBD-4914-A149-DD83136C321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162780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1F81652A-A34D-4BF6-B471-16A98469D8D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162780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1257D5ED-56F0-407F-9BBF-8BC2C54092B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153988</xdr:rowOff>
    </xdr:to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B7E46596-F171-4D79-9A8D-47A428A207F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153988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80AE8DA8-865E-4594-AF51-0D45C5EE44B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26037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C9AB57CA-49D9-42E8-A520-2824D33BA05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0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CECA46DB-F447-493C-A916-30D0A840551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F3F56D2D-23E5-489C-A467-E916C8DF047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26037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436B64D-8BA7-493B-9B8E-12C0387623C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0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330DF550-E5F8-4341-AEFE-ABEB277B085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26037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DD5BDF7-3A89-4A16-B339-12E064C2EB6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20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2F2A05AE-3E47-4434-814C-FC5D0550791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17" name="Text Box 3">
          <a:extLst>
            <a:ext uri="{FF2B5EF4-FFF2-40B4-BE49-F238E27FC236}">
              <a16:creationId xmlns:a16="http://schemas.microsoft.com/office/drawing/2014/main" id="{1011A5F7-4632-407B-9326-2CC685ED7D5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33975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66DE6767-05FC-4CF1-B87F-238316A7F92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0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24450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C4424CC7-35C8-4E5E-93EE-5A3C0874D15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24450</xdr:rowOff>
    </xdr:to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C9DCA831-3AF5-4935-B985-DCE9D3D6BBB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33975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F809CCD2-1DD6-40D3-92A0-A5E4EB09567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0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24450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B71FF2DE-4015-4E49-B8F0-635F974630E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33975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3C306683-6EB0-4A19-BF3A-AF2E613CA8C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20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24450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862C0F3-12CB-4672-BA3D-B05B95024C0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33975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897470F6-082F-4CC9-8B46-288F5863C3B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0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EFBB44A9-02EF-492D-8BBA-3B252A1F43D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1B3431A9-FDF2-4F71-B4EB-DE261A96664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33975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76AE95C4-61B1-44B9-AF02-D6EA197B34B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0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FB8E5320-98CD-4D75-902C-4F3929D3A8B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33975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6326A627-54B8-459F-ADA8-673F1665F9B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20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40D21C6-50B6-4D45-8C01-1458CBBA5DA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id="{4ED7A0CF-5C23-47E4-BCBA-47ACD09DD7D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3A946542-E166-4549-AF99-55CC970EDAD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547F3A54-480B-4690-80E7-09DE1101A41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26037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9213AE0E-1DB3-4163-B1AF-241BEE14A78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0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708A7D11-3158-4EF1-8737-65E847CEF7E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26037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8A9B5296-9F39-4631-8025-D74F35A2E23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20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627D4051-8638-4487-8219-3EF31732044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C8D1D60D-264B-4273-83C8-F72ABCF9BC4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7303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E2F53A3-3ABF-4D10-B4B1-4CB65D21CF4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98F4067C-7EE7-4517-A6E3-19A44D56973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7303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75D6AA2C-8FB8-4D3B-9C23-8AB00623174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18415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551200A5-517A-4407-94E0-94BAE754798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7303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EBA460C0-A8A3-4D37-A801-165C290F1D8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7303</xdr:rowOff>
    </xdr:to>
    <xdr:sp macro="" textlink="">
      <xdr:nvSpPr>
        <xdr:cNvPr id="3845" name="Text Box 3">
          <a:extLst>
            <a:ext uri="{FF2B5EF4-FFF2-40B4-BE49-F238E27FC236}">
              <a16:creationId xmlns:a16="http://schemas.microsoft.com/office/drawing/2014/main" id="{D0580550-0417-4789-85DD-6C94CBC1757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8C15E655-DB96-4C69-90C6-CD1EC600A4A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2233FEE7-EFB7-40B0-8D8E-094CFF9355C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DC7740DE-112D-40CA-BBFD-187E5C1117A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24450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29C5B00D-9A7F-4431-8027-95F4FFC670E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ACB98F85-8076-4D07-907A-A054FBF8171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24450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65072DBF-06E3-46DA-AD5E-14AFF5DE1DF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150</xdr:row>
      <xdr:rowOff>0</xdr:rowOff>
    </xdr:from>
    <xdr:to>
      <xdr:col>1</xdr:col>
      <xdr:colOff>552450</xdr:colOff>
      <xdr:row>151</xdr:row>
      <xdr:rowOff>13653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D9DFB95A-DEC9-4067-84E1-DC350632D306}"/>
            </a:ext>
          </a:extLst>
        </xdr:cNvPr>
        <xdr:cNvSpPr txBox="1">
          <a:spLocks noChangeArrowheads="1"/>
        </xdr:cNvSpPr>
      </xdr:nvSpPr>
      <xdr:spPr bwMode="auto">
        <a:xfrm>
          <a:off x="887730" y="270662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150</xdr:row>
      <xdr:rowOff>0</xdr:rowOff>
    </xdr:from>
    <xdr:to>
      <xdr:col>1</xdr:col>
      <xdr:colOff>571500</xdr:colOff>
      <xdr:row>151</xdr:row>
      <xdr:rowOff>24450</xdr:rowOff>
    </xdr:to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id="{C007603A-A9FF-4564-AD3D-C76FA9E18968}"/>
            </a:ext>
          </a:extLst>
        </xdr:cNvPr>
        <xdr:cNvSpPr txBox="1">
          <a:spLocks noChangeArrowheads="1"/>
        </xdr:cNvSpPr>
      </xdr:nvSpPr>
      <xdr:spPr bwMode="auto">
        <a:xfrm>
          <a:off x="906780" y="27066240"/>
          <a:ext cx="7620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D2F184F-BE30-42EC-9F21-FFC0B750EB1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18415</xdr:rowOff>
    </xdr:to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B0F3675E-6694-48F4-820A-2CA1D85D6C5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173038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5A60525-30A7-4C91-B30F-A5DB108018C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173038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7173588-D473-476D-A9FE-2D1C2199C76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173038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645B3D-A233-4A7A-98A3-064AD9CD5DB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173038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292B96EA-53D6-4EAA-AA30-F7D15BDBB63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16829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FBCC4B22-A500-4768-9771-25EEA39525D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BC16BA76-EDE9-49FE-91B2-FEC69DEE08B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7D23423C-D021-411F-85D7-556056CA506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BBA5A396-9241-465C-89D8-FE5A05F0AFB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16828</xdr:rowOff>
    </xdr:to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A33B21A1-94E6-41FC-B1CD-EDEA03C45E6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16827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971EF747-131F-4E92-BE4A-8705D85DEF4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16827</xdr:rowOff>
    </xdr:to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66E8EF2B-18CE-4EFD-8A08-879D673DCB9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16827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BA5FE9F1-E500-479F-B1B7-7FC6BA969FB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16827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F5102D55-769F-4467-AD53-2F1F9D8E2D1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16827</xdr:rowOff>
    </xdr:to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699003CD-04F0-404E-A0F6-3F330A62778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151</xdr:row>
      <xdr:rowOff>16828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A4725025-F353-4F37-8816-62ACDF6168F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151</xdr:row>
      <xdr:rowOff>16828</xdr:rowOff>
    </xdr:to>
    <xdr:sp macro="" textlink="">
      <xdr:nvSpPr>
        <xdr:cNvPr id="3871" name="Text Box 13">
          <a:extLst>
            <a:ext uri="{FF2B5EF4-FFF2-40B4-BE49-F238E27FC236}">
              <a16:creationId xmlns:a16="http://schemas.microsoft.com/office/drawing/2014/main" id="{48A44A35-D0C4-4CB0-B72F-F49FDDB5DDB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151</xdr:row>
      <xdr:rowOff>16828</xdr:rowOff>
    </xdr:to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C55A74B3-4307-47A2-BF6D-0305BF505B04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151</xdr:row>
      <xdr:rowOff>24450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9F53205D-3B03-4DA3-8D3E-2FEE41B8003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151</xdr:row>
      <xdr:rowOff>16828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873AFC96-5554-4E06-AD67-C08D4A3BC10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151</xdr:row>
      <xdr:rowOff>16828</xdr:rowOff>
    </xdr:to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id="{7F148AAD-4C98-4901-BD89-64BECECBAC1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151</xdr:row>
      <xdr:rowOff>16828</xdr:rowOff>
    </xdr:to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29BD799B-8FDC-4207-BF3D-A27134A4223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CF70FC87-CF82-4123-8453-6385030E789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3878" name="Text Box 13">
          <a:extLst>
            <a:ext uri="{FF2B5EF4-FFF2-40B4-BE49-F238E27FC236}">
              <a16:creationId xmlns:a16="http://schemas.microsoft.com/office/drawing/2014/main" id="{E0166613-21A5-4765-A2D7-60ACBB62E7D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85725" cy="1936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14218CE2-FF63-42C3-B410-C8C8371083A6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203200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4B068F0E-9C25-4F66-8F4E-E1AC2560CD4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E8CAD129-BB93-4B4B-A76B-BA94FAA4A57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3882" name="Text Box 3">
          <a:extLst>
            <a:ext uri="{FF2B5EF4-FFF2-40B4-BE49-F238E27FC236}">
              <a16:creationId xmlns:a16="http://schemas.microsoft.com/office/drawing/2014/main" id="{5BBAFB4C-FDF5-4043-ABFC-AB6EA4500EF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id="{FE477D0A-7D10-4502-A9CD-E4F0A1F4A53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13653</xdr:rowOff>
    </xdr:to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9F14DA9C-A4AF-4599-844F-06C0FD6039D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13653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FC617FCD-2B09-4F76-9EB5-505992CE81F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13653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8C28841C-5BBD-402A-AC92-4DE41A5DF40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13653</xdr:rowOff>
    </xdr:to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id="{3562DA09-ED9A-46A9-BC11-C4ED6BEE009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126051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352109D0-9B34-4CF0-AE74-AADBB6B42AB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30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126051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8688127A-5240-4D98-A899-3CA24661FDA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30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135576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BB6A6693-4230-4251-BE08-B581A276A62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31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151</xdr:row>
      <xdr:rowOff>13653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4759FC1-0817-4D8C-9CD6-263F2B2A392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151</xdr:row>
      <xdr:rowOff>13653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7B5A967B-B444-44B0-BAB3-1DCBFB53740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8E528B5D-432B-4F1E-BC19-3AB7430EB96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4931FDE8-3C7C-4F2E-B3B0-C3A24E84E97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CF92F9E3-0E63-4666-94C8-79C21A562D1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65515EFC-BC6E-4086-B27E-910643B309C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BBF8B15B-15C7-44E5-BFE9-52BB66E08D1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F460B07-5D32-4748-BE37-F0D196F452F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10521395-9D1B-4898-B552-840D3B2596D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3792EA78-6743-49E2-B420-F5C09942FDB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F8A1041C-CAC1-43C0-935E-577ED45FD36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153987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C187EB60-DB23-4BBE-8B6E-3B8FA440704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03" name="Text Box 2611">
          <a:extLst>
            <a:ext uri="{FF2B5EF4-FFF2-40B4-BE49-F238E27FC236}">
              <a16:creationId xmlns:a16="http://schemas.microsoft.com/office/drawing/2014/main" id="{25B656F4-4D5D-4C62-80B5-CFBB4A3FF96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04" name="Text Box 2612">
          <a:extLst>
            <a:ext uri="{FF2B5EF4-FFF2-40B4-BE49-F238E27FC236}">
              <a16:creationId xmlns:a16="http://schemas.microsoft.com/office/drawing/2014/main" id="{BE839D4B-204A-40CA-9FB5-ED9146183BF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05" name="Text Box 2613">
          <a:extLst>
            <a:ext uri="{FF2B5EF4-FFF2-40B4-BE49-F238E27FC236}">
              <a16:creationId xmlns:a16="http://schemas.microsoft.com/office/drawing/2014/main" id="{4D76F4A3-C390-464F-A745-00CF3632834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06" name="Text Box 2614">
          <a:extLst>
            <a:ext uri="{FF2B5EF4-FFF2-40B4-BE49-F238E27FC236}">
              <a16:creationId xmlns:a16="http://schemas.microsoft.com/office/drawing/2014/main" id="{53D2E535-79D9-4AF4-9C8B-7BCBCA04001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07" name="Text Box 2615">
          <a:extLst>
            <a:ext uri="{FF2B5EF4-FFF2-40B4-BE49-F238E27FC236}">
              <a16:creationId xmlns:a16="http://schemas.microsoft.com/office/drawing/2014/main" id="{5D88DA27-0896-4BF1-97AD-6079B1DFE64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08" name="Text Box 2616">
          <a:extLst>
            <a:ext uri="{FF2B5EF4-FFF2-40B4-BE49-F238E27FC236}">
              <a16:creationId xmlns:a16="http://schemas.microsoft.com/office/drawing/2014/main" id="{F03AD51A-23A7-4398-8DFA-781A014BEC3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09" name="Text Box 2617">
          <a:extLst>
            <a:ext uri="{FF2B5EF4-FFF2-40B4-BE49-F238E27FC236}">
              <a16:creationId xmlns:a16="http://schemas.microsoft.com/office/drawing/2014/main" id="{D9898996-F904-41F6-A9DF-DCAF3E20FD4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10" name="Text Box 2618">
          <a:extLst>
            <a:ext uri="{FF2B5EF4-FFF2-40B4-BE49-F238E27FC236}">
              <a16:creationId xmlns:a16="http://schemas.microsoft.com/office/drawing/2014/main" id="{57622106-0105-4F6D-92A2-01A46A1DDB4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11" name="Text Box 2619">
          <a:extLst>
            <a:ext uri="{FF2B5EF4-FFF2-40B4-BE49-F238E27FC236}">
              <a16:creationId xmlns:a16="http://schemas.microsoft.com/office/drawing/2014/main" id="{F9B4F332-71BD-428C-A799-4DACB47A960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152401</xdr:rowOff>
    </xdr:to>
    <xdr:sp macro="" textlink="">
      <xdr:nvSpPr>
        <xdr:cNvPr id="3912" name="Text Box 2620">
          <a:extLst>
            <a:ext uri="{FF2B5EF4-FFF2-40B4-BE49-F238E27FC236}">
              <a16:creationId xmlns:a16="http://schemas.microsoft.com/office/drawing/2014/main" id="{72EF735E-5610-4667-9175-0A5F9D83682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3913" name="Text Box 2621">
          <a:extLst>
            <a:ext uri="{FF2B5EF4-FFF2-40B4-BE49-F238E27FC236}">
              <a16:creationId xmlns:a16="http://schemas.microsoft.com/office/drawing/2014/main" id="{2B9DA2FA-E0EC-4721-9228-B2CC6F1E30E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14" name="Text Box 2622">
          <a:extLst>
            <a:ext uri="{FF2B5EF4-FFF2-40B4-BE49-F238E27FC236}">
              <a16:creationId xmlns:a16="http://schemas.microsoft.com/office/drawing/2014/main" id="{1C3866E7-AAA5-4642-8E0C-B69E6B97733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88178D7F-A767-4E6A-AD2A-68CBFC0FEF4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279C6B22-C1C0-4F63-9472-273FD99DC74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E74B7B2E-86F9-4300-9FF5-F340A14A147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E04A6B13-A65A-4B00-8D5E-06762594BDB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2240BD87-DD99-4B0F-9125-9AEDC76AFD1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1F6DC37B-25C9-4BC6-A48E-24DC8478AE0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21" name="Text Box 3">
          <a:extLst>
            <a:ext uri="{FF2B5EF4-FFF2-40B4-BE49-F238E27FC236}">
              <a16:creationId xmlns:a16="http://schemas.microsoft.com/office/drawing/2014/main" id="{39207E54-0BCF-4687-8C31-6ED6EFBBA2E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7DCF41EF-1C41-413B-A9F8-D625089C215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8832A752-AA10-4015-BF3F-0E158FDEACF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BEF9D1CD-B80B-47B3-9065-68B956813B5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553B532C-3114-407F-9F06-AA5EBBFD92D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9BD0EC72-BD58-418C-96FD-D6D2B1140BD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ED59C415-83AF-4339-9CA5-863E7473A63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28" name="Text Box 2614">
          <a:extLst>
            <a:ext uri="{FF2B5EF4-FFF2-40B4-BE49-F238E27FC236}">
              <a16:creationId xmlns:a16="http://schemas.microsoft.com/office/drawing/2014/main" id="{321D6E13-0B51-4EEA-B7BD-9B391FC9F02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29" name="Text Box 2615">
          <a:extLst>
            <a:ext uri="{FF2B5EF4-FFF2-40B4-BE49-F238E27FC236}">
              <a16:creationId xmlns:a16="http://schemas.microsoft.com/office/drawing/2014/main" id="{1C650170-8C07-4277-BC47-75D0F0B355B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30" name="Text Box 2616">
          <a:extLst>
            <a:ext uri="{FF2B5EF4-FFF2-40B4-BE49-F238E27FC236}">
              <a16:creationId xmlns:a16="http://schemas.microsoft.com/office/drawing/2014/main" id="{968360FD-F999-4ECD-9211-23183330D8E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31" name="Text Box 2617">
          <a:extLst>
            <a:ext uri="{FF2B5EF4-FFF2-40B4-BE49-F238E27FC236}">
              <a16:creationId xmlns:a16="http://schemas.microsoft.com/office/drawing/2014/main" id="{41F6630A-772B-4927-AD7D-06BA200B3B9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32" name="Text Box 2618">
          <a:extLst>
            <a:ext uri="{FF2B5EF4-FFF2-40B4-BE49-F238E27FC236}">
              <a16:creationId xmlns:a16="http://schemas.microsoft.com/office/drawing/2014/main" id="{2815D12B-3060-4EDE-A94A-8CEAB80F1C6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33" name="Text Box 2619">
          <a:extLst>
            <a:ext uri="{FF2B5EF4-FFF2-40B4-BE49-F238E27FC236}">
              <a16:creationId xmlns:a16="http://schemas.microsoft.com/office/drawing/2014/main" id="{A3786F8D-1297-4788-A43D-CA6FA988EE0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152401</xdr:rowOff>
    </xdr:to>
    <xdr:sp macro="" textlink="">
      <xdr:nvSpPr>
        <xdr:cNvPr id="3934" name="Text Box 2620">
          <a:extLst>
            <a:ext uri="{FF2B5EF4-FFF2-40B4-BE49-F238E27FC236}">
              <a16:creationId xmlns:a16="http://schemas.microsoft.com/office/drawing/2014/main" id="{80AECC3B-1ABD-4BAC-A5D2-B9967632ECC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3935" name="Text Box 2621">
          <a:extLst>
            <a:ext uri="{FF2B5EF4-FFF2-40B4-BE49-F238E27FC236}">
              <a16:creationId xmlns:a16="http://schemas.microsoft.com/office/drawing/2014/main" id="{5F18F8FD-DB17-43FC-B658-4748EB5E5FA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36" name="Text Box 2622">
          <a:extLst>
            <a:ext uri="{FF2B5EF4-FFF2-40B4-BE49-F238E27FC236}">
              <a16:creationId xmlns:a16="http://schemas.microsoft.com/office/drawing/2014/main" id="{B0F450E9-7FEA-4CE5-944B-ECFB640AF71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64B92E3F-BF37-447A-ABE8-D4DF8370A55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5DF6F97A-BA7E-4C4C-B932-633D758F8D4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20A09FEC-B3E0-4BF8-B249-E6B5AEDC516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0" name="Text Box 3065">
          <a:extLst>
            <a:ext uri="{FF2B5EF4-FFF2-40B4-BE49-F238E27FC236}">
              <a16:creationId xmlns:a16="http://schemas.microsoft.com/office/drawing/2014/main" id="{2737C339-1E6B-45DC-B5E3-3F5B1EEC238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1" name="Text Box 3066">
          <a:extLst>
            <a:ext uri="{FF2B5EF4-FFF2-40B4-BE49-F238E27FC236}">
              <a16:creationId xmlns:a16="http://schemas.microsoft.com/office/drawing/2014/main" id="{17DE6D9A-16E2-4E34-9D0A-7500206571D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2" name="Text Box 3067">
          <a:extLst>
            <a:ext uri="{FF2B5EF4-FFF2-40B4-BE49-F238E27FC236}">
              <a16:creationId xmlns:a16="http://schemas.microsoft.com/office/drawing/2014/main" id="{1E6EE2D0-C1AF-4BEC-A43F-9E7EDF1E5B7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3" name="Text Box 3068">
          <a:extLst>
            <a:ext uri="{FF2B5EF4-FFF2-40B4-BE49-F238E27FC236}">
              <a16:creationId xmlns:a16="http://schemas.microsoft.com/office/drawing/2014/main" id="{C9CAF75C-BB99-40B3-9EE1-0A579061F82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4" name="Text Box 3069">
          <a:extLst>
            <a:ext uri="{FF2B5EF4-FFF2-40B4-BE49-F238E27FC236}">
              <a16:creationId xmlns:a16="http://schemas.microsoft.com/office/drawing/2014/main" id="{76762E61-FC50-4F85-B0AE-2D2273A2D75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5" name="Text Box 3070">
          <a:extLst>
            <a:ext uri="{FF2B5EF4-FFF2-40B4-BE49-F238E27FC236}">
              <a16:creationId xmlns:a16="http://schemas.microsoft.com/office/drawing/2014/main" id="{A06DA897-CBAC-4942-A5CE-CAD65C5CB6B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6" name="Text Box 3065">
          <a:extLst>
            <a:ext uri="{FF2B5EF4-FFF2-40B4-BE49-F238E27FC236}">
              <a16:creationId xmlns:a16="http://schemas.microsoft.com/office/drawing/2014/main" id="{6A2E46FC-96AA-4397-9793-E3AF191C9D1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7" name="Text Box 3066">
          <a:extLst>
            <a:ext uri="{FF2B5EF4-FFF2-40B4-BE49-F238E27FC236}">
              <a16:creationId xmlns:a16="http://schemas.microsoft.com/office/drawing/2014/main" id="{EBFE8E08-52D9-4F86-82A1-DCD061B2BB0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8" name="Text Box 3067">
          <a:extLst>
            <a:ext uri="{FF2B5EF4-FFF2-40B4-BE49-F238E27FC236}">
              <a16:creationId xmlns:a16="http://schemas.microsoft.com/office/drawing/2014/main" id="{C5AF56DE-6A9B-43B1-A3A2-07A5DD6E33C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49" name="Text Box 3068">
          <a:extLst>
            <a:ext uri="{FF2B5EF4-FFF2-40B4-BE49-F238E27FC236}">
              <a16:creationId xmlns:a16="http://schemas.microsoft.com/office/drawing/2014/main" id="{90F7F643-94BE-4645-8ABD-CF3690AC20B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0" name="Text Box 3069">
          <a:extLst>
            <a:ext uri="{FF2B5EF4-FFF2-40B4-BE49-F238E27FC236}">
              <a16:creationId xmlns:a16="http://schemas.microsoft.com/office/drawing/2014/main" id="{C41C7B3D-49C4-4229-855E-FD71DD41568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1" name="Text Box 3070">
          <a:extLst>
            <a:ext uri="{FF2B5EF4-FFF2-40B4-BE49-F238E27FC236}">
              <a16:creationId xmlns:a16="http://schemas.microsoft.com/office/drawing/2014/main" id="{C99B7839-735C-4B50-B4A4-5187463F6D4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2" name="Text Box 3065">
          <a:extLst>
            <a:ext uri="{FF2B5EF4-FFF2-40B4-BE49-F238E27FC236}">
              <a16:creationId xmlns:a16="http://schemas.microsoft.com/office/drawing/2014/main" id="{C657F28C-F0FB-4A45-B48B-1AE3914D947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3" name="Text Box 3066">
          <a:extLst>
            <a:ext uri="{FF2B5EF4-FFF2-40B4-BE49-F238E27FC236}">
              <a16:creationId xmlns:a16="http://schemas.microsoft.com/office/drawing/2014/main" id="{E04286F4-BD35-428D-829D-870C4E51037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4" name="Text Box 3067">
          <a:extLst>
            <a:ext uri="{FF2B5EF4-FFF2-40B4-BE49-F238E27FC236}">
              <a16:creationId xmlns:a16="http://schemas.microsoft.com/office/drawing/2014/main" id="{2A009F4F-5265-4DF6-BF13-10C8B9623B9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5" name="Text Box 3068">
          <a:extLst>
            <a:ext uri="{FF2B5EF4-FFF2-40B4-BE49-F238E27FC236}">
              <a16:creationId xmlns:a16="http://schemas.microsoft.com/office/drawing/2014/main" id="{E52B7D01-EC2E-4689-ABC8-CBC2563F507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6" name="Text Box 3069">
          <a:extLst>
            <a:ext uri="{FF2B5EF4-FFF2-40B4-BE49-F238E27FC236}">
              <a16:creationId xmlns:a16="http://schemas.microsoft.com/office/drawing/2014/main" id="{FE5D4D48-9B9C-4D73-8712-16A41A9406E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7" name="Text Box 3070">
          <a:extLst>
            <a:ext uri="{FF2B5EF4-FFF2-40B4-BE49-F238E27FC236}">
              <a16:creationId xmlns:a16="http://schemas.microsoft.com/office/drawing/2014/main" id="{10173581-2667-4ABA-842A-8C3110F05B0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8" name="Text Box 3065">
          <a:extLst>
            <a:ext uri="{FF2B5EF4-FFF2-40B4-BE49-F238E27FC236}">
              <a16:creationId xmlns:a16="http://schemas.microsoft.com/office/drawing/2014/main" id="{662C249F-43D6-4A4F-B5D7-38FBE8D1110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59" name="Text Box 3066">
          <a:extLst>
            <a:ext uri="{FF2B5EF4-FFF2-40B4-BE49-F238E27FC236}">
              <a16:creationId xmlns:a16="http://schemas.microsoft.com/office/drawing/2014/main" id="{A0DBCFD0-0351-4B95-924D-CEE0764DE99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0" name="Text Box 3067">
          <a:extLst>
            <a:ext uri="{FF2B5EF4-FFF2-40B4-BE49-F238E27FC236}">
              <a16:creationId xmlns:a16="http://schemas.microsoft.com/office/drawing/2014/main" id="{1E739325-788C-4CBB-8C31-A52243F3C1B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1" name="Text Box 3068">
          <a:extLst>
            <a:ext uri="{FF2B5EF4-FFF2-40B4-BE49-F238E27FC236}">
              <a16:creationId xmlns:a16="http://schemas.microsoft.com/office/drawing/2014/main" id="{F52DFD28-FADD-4D13-A45D-1262BF3F16E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2" name="Text Box 3069">
          <a:extLst>
            <a:ext uri="{FF2B5EF4-FFF2-40B4-BE49-F238E27FC236}">
              <a16:creationId xmlns:a16="http://schemas.microsoft.com/office/drawing/2014/main" id="{DC1C432D-36DB-449D-8BF6-E981CF90245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3" name="Text Box 3070">
          <a:extLst>
            <a:ext uri="{FF2B5EF4-FFF2-40B4-BE49-F238E27FC236}">
              <a16:creationId xmlns:a16="http://schemas.microsoft.com/office/drawing/2014/main" id="{30D81F03-28D7-469A-870A-A99981AD5AC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4" name="Text Box 1629">
          <a:extLst>
            <a:ext uri="{FF2B5EF4-FFF2-40B4-BE49-F238E27FC236}">
              <a16:creationId xmlns:a16="http://schemas.microsoft.com/office/drawing/2014/main" id="{CA4E4F63-67A8-4A0B-A4D4-9293AB865F0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5" name="Text Box 1630">
          <a:extLst>
            <a:ext uri="{FF2B5EF4-FFF2-40B4-BE49-F238E27FC236}">
              <a16:creationId xmlns:a16="http://schemas.microsoft.com/office/drawing/2014/main" id="{9D1C7271-EF64-4508-98EE-A61B60CAE6A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6" name="Text Box 1631">
          <a:extLst>
            <a:ext uri="{FF2B5EF4-FFF2-40B4-BE49-F238E27FC236}">
              <a16:creationId xmlns:a16="http://schemas.microsoft.com/office/drawing/2014/main" id="{9E676F9A-E5FF-4AC4-A8DC-57F50C40694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7" name="Text Box 1632">
          <a:extLst>
            <a:ext uri="{FF2B5EF4-FFF2-40B4-BE49-F238E27FC236}">
              <a16:creationId xmlns:a16="http://schemas.microsoft.com/office/drawing/2014/main" id="{1E8C6A4C-D0FC-4C95-A5C2-81B49B43213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8" name="Text Box 1633">
          <a:extLst>
            <a:ext uri="{FF2B5EF4-FFF2-40B4-BE49-F238E27FC236}">
              <a16:creationId xmlns:a16="http://schemas.microsoft.com/office/drawing/2014/main" id="{D55F44D6-DA48-4170-8A02-9B0E3517043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69" name="Text Box 1634">
          <a:extLst>
            <a:ext uri="{FF2B5EF4-FFF2-40B4-BE49-F238E27FC236}">
              <a16:creationId xmlns:a16="http://schemas.microsoft.com/office/drawing/2014/main" id="{3BB341F1-EA30-442D-8668-AC855682304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70" name="Text Box 1629">
          <a:extLst>
            <a:ext uri="{FF2B5EF4-FFF2-40B4-BE49-F238E27FC236}">
              <a16:creationId xmlns:a16="http://schemas.microsoft.com/office/drawing/2014/main" id="{7938897B-30C1-4199-B931-F4294C8E5A1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71" name="Text Box 1630">
          <a:extLst>
            <a:ext uri="{FF2B5EF4-FFF2-40B4-BE49-F238E27FC236}">
              <a16:creationId xmlns:a16="http://schemas.microsoft.com/office/drawing/2014/main" id="{8EF0F9C9-0A31-4B9E-8D9E-6D5EB92303E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72" name="Text Box 1631">
          <a:extLst>
            <a:ext uri="{FF2B5EF4-FFF2-40B4-BE49-F238E27FC236}">
              <a16:creationId xmlns:a16="http://schemas.microsoft.com/office/drawing/2014/main" id="{7121C58B-F8EA-430D-B3B5-8C6CF72D341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73" name="Text Box 1632">
          <a:extLst>
            <a:ext uri="{FF2B5EF4-FFF2-40B4-BE49-F238E27FC236}">
              <a16:creationId xmlns:a16="http://schemas.microsoft.com/office/drawing/2014/main" id="{95C72CCC-42A8-4841-BACB-355E92A8753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74" name="Text Box 1633">
          <a:extLst>
            <a:ext uri="{FF2B5EF4-FFF2-40B4-BE49-F238E27FC236}">
              <a16:creationId xmlns:a16="http://schemas.microsoft.com/office/drawing/2014/main" id="{B05FFF66-F73A-462D-B687-2B014946BAF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152401</xdr:rowOff>
    </xdr:to>
    <xdr:sp macro="" textlink="">
      <xdr:nvSpPr>
        <xdr:cNvPr id="3975" name="Text Box 1634">
          <a:extLst>
            <a:ext uri="{FF2B5EF4-FFF2-40B4-BE49-F238E27FC236}">
              <a16:creationId xmlns:a16="http://schemas.microsoft.com/office/drawing/2014/main" id="{BFA4210E-6B7A-452A-84CF-B705E8294D0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DF62BFD4-5B42-496A-AACB-3265EF84509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4C96E41D-0D86-43A0-8B3B-FED14CF2739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4791D17A-0D34-4AD9-9096-26F5C1E3A59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8E0A19AF-B491-451F-8025-B226AF432AA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DF930FB7-FF6E-4FC0-A319-0AB41542EFF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83F74088-3310-42DA-8069-597CFBDD7B0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80012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613DF6E0-683F-4C8D-9E53-A7318BE8ED5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95CD52F2-ECBB-4003-A2F1-C7F826D2D64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951E0B00-4144-44B9-9E5D-85BE4B4D1F3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253A2659-7DA1-4CB7-891A-88DB8463978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E7C6E02C-C5A6-4F5E-B570-8590471BADD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87" name="Text Box 3">
          <a:extLst>
            <a:ext uri="{FF2B5EF4-FFF2-40B4-BE49-F238E27FC236}">
              <a16:creationId xmlns:a16="http://schemas.microsoft.com/office/drawing/2014/main" id="{DD60316B-1DCC-4CA5-B1F9-556F8F26161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46DBD934-D8E7-4667-9679-E118ECA0649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80012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C035E9AE-B883-4E94-AC98-F209EF1EA56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89537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2E0AE009-2C29-4783-A599-72D72D96982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64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5A8CDA81-7A50-458B-97E2-2F2E0A7990C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6E5A7040-293A-45D6-8B57-FB7586B1DCE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EC83644D-F52D-44D8-ABF2-346403A479D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D1D10DA5-63F8-472D-B876-D60234D9900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142875</xdr:rowOff>
    </xdr:to>
    <xdr:sp macro="" textlink="">
      <xdr:nvSpPr>
        <xdr:cNvPr id="3995" name="Text Box 3">
          <a:extLst>
            <a:ext uri="{FF2B5EF4-FFF2-40B4-BE49-F238E27FC236}">
              <a16:creationId xmlns:a16="http://schemas.microsoft.com/office/drawing/2014/main" id="{DB9BADF9-1831-49F6-B328-C454980B037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142875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3C3F664A-D4DE-499F-8A59-480E665E634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154842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452F0C0A-DC6A-48A5-BAED-5A7B6DDBEF1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154842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5F80EAD6-C007-4E53-9B6F-3EC8DA40356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154842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F7D8CF68-16AE-463E-A648-D68E778B3F5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154842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833F6428-F1D4-40BC-B6FA-BE53DA8B74A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155575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602EC68A-FD33-493E-A4DD-5CCC9093E53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155575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6D3B9EAD-AFA9-4E38-A5BF-22E2D4D5656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B2FE68D9-8FE0-4E6C-9D5E-DFEF3B04F7E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C7F027EB-233A-443B-AEA9-320B82C86BB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9FE4E0C4-4E99-4BAC-8BFC-1991C556A07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122B1172-8609-48AD-AC41-80721B7D7E7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3211C254-A28E-485A-ABB1-A10B7747635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13293D22-300A-4533-B5BD-6C4C0DB12BE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E6F11A87-B756-4F0F-99C6-C8B61802439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AED7B441-9557-4C1E-906D-3245CC083BC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122873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7754853-A203-42A6-8F92-870ECC292ED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9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113348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5A85D77D-7859-49DD-959A-B1D8D6C60B6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113348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C78924F7-CB86-4E33-B45E-A5D48C43FE5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122873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D1D1886C-1E71-4681-B14C-0CA34FEB1A9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9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113348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3CE178A7-4C55-4BF8-A783-AC2A9A63706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122873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9484E2D3-ED83-4173-85E4-C539AB3A00F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29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151</xdr:row>
      <xdr:rowOff>113348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9B0AE60C-34C1-482C-A9D5-DD8E0D95840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122873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44DD1368-F9ED-4596-87BA-410D5DA4E2D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9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113348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36FB5C86-36B9-4776-91E7-3E23643D10B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113348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DD5F6982-E52E-4F46-9DA7-52B09AAE0DD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122873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DF39DC17-B94E-4419-A007-995F6C05E66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9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113348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420FE3A3-82BD-42E4-9A55-C53C43960CD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122873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7FBCE85D-37A0-4262-AAD5-92ED414C8D8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29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113348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CF8D3AD8-E8EC-4D14-BDB2-F39B552F87B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113348</xdr:rowOff>
    </xdr:to>
    <xdr:sp macro="" textlink="">
      <xdr:nvSpPr>
        <xdr:cNvPr id="4025" name="Text Box 3">
          <a:extLst>
            <a:ext uri="{FF2B5EF4-FFF2-40B4-BE49-F238E27FC236}">
              <a16:creationId xmlns:a16="http://schemas.microsoft.com/office/drawing/2014/main" id="{B2472B58-C920-48D0-8FC1-1588B38B11A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25AE6706-A643-49D8-AB39-799354F658D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DC33E19C-9B12-4021-A694-05AFD4B7AF9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471ABDDC-E2ED-49A4-8A18-C21209B2BC1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9B051263-11AB-4C54-AB95-F470A58E44F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1ADEC829-A6D7-4866-A07A-EF1722903DA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58563932-16A4-4F7D-8AFE-239D3869983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3308DED7-8FE8-4451-90F3-6F853167FF0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610923E2-955C-47F7-AD37-701E41803A0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5FE7AC7A-3573-45F6-B4B4-76E327620F3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562BEAD6-A0F6-41CA-B44D-A35EE359261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8EAF116-B4AE-4495-9D99-E75C99B1F02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BAB557D5-F84F-47B7-A406-46C07AF839B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153986</xdr:rowOff>
    </xdr:to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BE4A773C-BA25-4363-B866-2ABB599EC0A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153987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7ADDA435-23BE-44EA-8BA1-BFA29A5E0DA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EDC22CE3-49CE-48B9-A8BB-E6C8800CF07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9CBE5C9B-D88C-4539-B892-FF0585CAA54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153987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304BAB5D-C5A0-4D2B-9309-5B88FEB40B0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155575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5935BAA6-FD5E-47DB-93EA-2A20CF1F2FA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153987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F4D47052-F62F-4AD1-887A-2DAF0926A23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150</xdr:row>
      <xdr:rowOff>0</xdr:rowOff>
    </xdr:from>
    <xdr:to>
      <xdr:col>1</xdr:col>
      <xdr:colOff>485775</xdr:colOff>
      <xdr:row>150</xdr:row>
      <xdr:rowOff>152400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C9BB8DFD-10C5-41C2-A222-DEB4362BEA22}"/>
            </a:ext>
          </a:extLst>
        </xdr:cNvPr>
        <xdr:cNvSpPr txBox="1">
          <a:spLocks noChangeArrowheads="1"/>
        </xdr:cNvSpPr>
      </xdr:nvSpPr>
      <xdr:spPr bwMode="auto">
        <a:xfrm>
          <a:off x="8210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150</xdr:row>
      <xdr:rowOff>0</xdr:rowOff>
    </xdr:from>
    <xdr:to>
      <xdr:col>1</xdr:col>
      <xdr:colOff>571500</xdr:colOff>
      <xdr:row>151</xdr:row>
      <xdr:rowOff>113348</xdr:rowOff>
    </xdr:to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0B499E81-9059-442D-B9E7-54EDA6D9FEC0}"/>
            </a:ext>
          </a:extLst>
        </xdr:cNvPr>
        <xdr:cNvSpPr txBox="1">
          <a:spLocks noChangeArrowheads="1"/>
        </xdr:cNvSpPr>
      </xdr:nvSpPr>
      <xdr:spPr bwMode="auto">
        <a:xfrm>
          <a:off x="906780" y="27066240"/>
          <a:ext cx="76200" cy="28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75F89353-C9BD-4FD5-A63A-5D4C3A6223E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153986</xdr:rowOff>
    </xdr:to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8ECAA8F6-838D-4E55-A564-CD0DAA5872C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8946F201-9F39-4807-88F2-317419D130D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6B37CF29-0D75-4E58-9206-478181C6A48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238D5780-1B2C-4CD3-B02A-F08464AD28E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150811</xdr:rowOff>
    </xdr:to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628FA73C-B4A1-4A34-97B8-6D556E9098B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152400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E5B08342-9F5D-4BE4-95E5-DF3C99E146F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152400</xdr:rowOff>
    </xdr:to>
    <xdr:sp macro="" textlink="">
      <xdr:nvSpPr>
        <xdr:cNvPr id="4054" name="Text Box 13">
          <a:extLst>
            <a:ext uri="{FF2B5EF4-FFF2-40B4-BE49-F238E27FC236}">
              <a16:creationId xmlns:a16="http://schemas.microsoft.com/office/drawing/2014/main" id="{C3B9EA21-662A-49D7-BEA8-16FAE7CF7F5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150</xdr:row>
      <xdr:rowOff>152400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B5748B60-2857-4DFA-A25E-ABBC776529F1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152400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587562AB-9367-4F3D-9C50-11F6288FBCB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152400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49D54778-954A-46CD-989B-35B6296E375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152400</xdr:rowOff>
    </xdr:to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id="{67E7F397-EBAC-45D5-A97F-3FD3ED9B451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152400</xdr:rowOff>
    </xdr:to>
    <xdr:sp macro="" textlink="">
      <xdr:nvSpPr>
        <xdr:cNvPr id="4059" name="Text Box 3">
          <a:extLst>
            <a:ext uri="{FF2B5EF4-FFF2-40B4-BE49-F238E27FC236}">
              <a16:creationId xmlns:a16="http://schemas.microsoft.com/office/drawing/2014/main" id="{52229C0C-72E2-4FBE-97EE-CA97C6D733C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B7CFB029-A30B-4829-B0EE-E4FB4985268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061" name="Text Box 13">
          <a:extLst>
            <a:ext uri="{FF2B5EF4-FFF2-40B4-BE49-F238E27FC236}">
              <a16:creationId xmlns:a16="http://schemas.microsoft.com/office/drawing/2014/main" id="{74CD5448-0719-4CA0-99B9-B320540EED8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85725" cy="1936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63DC5145-0947-4F18-BFA1-B5DDAFED94F5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203200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BDE329B4-4EFB-4F60-80DE-D6CF784CF3C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BCDEEE14-CAD4-4560-A105-5D79B120831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065" name="Text Box 3">
          <a:extLst>
            <a:ext uri="{FF2B5EF4-FFF2-40B4-BE49-F238E27FC236}">
              <a16:creationId xmlns:a16="http://schemas.microsoft.com/office/drawing/2014/main" id="{4DA63770-77BA-46C4-95F6-FE6C37AC4CF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F63F2F8A-2CBB-4936-A2E4-6F71E09CAD1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152401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E28D8B7C-71DD-4A36-B1F2-B75EF1BE95A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152401</xdr:rowOff>
    </xdr:to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5FFDB63A-DA5E-4071-8B44-1E779DC1BE2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152401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6811772E-5B5F-46BF-AE9B-D93B3C13DE7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152401</xdr:rowOff>
    </xdr:to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C5A62725-3503-4964-860B-A26AA8F3903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D0F9211E-46FF-42B5-930E-F6BF16BECC0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93819136-89DA-435A-A715-5A480FFA4FB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78453AC5-355A-4BB7-80C5-BF6EA4575DC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ED7ACA67-F76E-4BE4-AE9E-DE86C57CB07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888BF82D-811D-4EBB-A537-8195F06AD6D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A073D541-0177-4023-BE66-E622F6C1C0D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80012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EC630999-3AB1-4D74-B0EC-4F603D2ED3B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80012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B45BBE61-A630-4F4A-B2D3-561B365C8D6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89537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5D6490D8-ECFA-4D27-BC8A-AE181D32EBE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64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152400</xdr:rowOff>
    </xdr:to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61BDD78-2399-49FC-BFE5-E73AC69380E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BFD5E801-62D1-4439-ABCF-0D108C42794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646E0D77-D3AE-4D59-85AA-D22F05DF2F8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FBA0E2E3-8B2D-4823-910D-F0AEF20FFD1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6B4EF6E5-499B-45EE-83D6-F7EF0717C0F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85" name="Text Box 3">
          <a:extLst>
            <a:ext uri="{FF2B5EF4-FFF2-40B4-BE49-F238E27FC236}">
              <a16:creationId xmlns:a16="http://schemas.microsoft.com/office/drawing/2014/main" id="{84F6A73A-A66F-4117-9657-2465EC68D94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80013</xdr:rowOff>
    </xdr:to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D16B899E-75B4-4DE5-AB1D-BD3E804F680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80013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150BAABC-CA7C-495B-8E8E-1F6B8FC3040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89538</xdr:rowOff>
    </xdr:to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7A794AD6-CB12-421C-8064-67593F89C73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152400</xdr:rowOff>
    </xdr:to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7224E1BE-19F5-4FD7-B0F7-CD85560992A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152400</xdr:rowOff>
    </xdr:to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2A9E2951-1ECD-4457-9DCA-C0608FEE2C2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B2869078-0456-4510-84E1-F3A089D14EE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4C810221-5BCC-4490-9B57-A6EFB671842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58BE1800-68BA-403A-925F-CF64EAC9A4A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152400</xdr:rowOff>
    </xdr:to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B8FE1C89-6857-4960-80EA-D837CB7B49A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DFCA3A28-2EED-40EA-BC0A-228AD64D487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C44571B3-C717-4F4A-A39B-6FE31306042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D9964275-D534-4F63-8221-64DDA253B70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BB49E730-1A24-4967-A58A-924F422AA5D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80011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C2B9029-D7CC-4E32-A2DC-3FB0772C14C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80011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D1EB6B18-A7C6-4516-84C6-BA78B50B559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91123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66C7EB39-764E-406A-BA70-FAAB4872147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66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2F0DA908-5F60-4558-8B85-45C8848CB16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5768AA78-1405-4AFA-8779-CE81A5771EB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1A60A7DF-A7EF-47D8-960D-668DD2A4312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05" name="Text Box 3">
          <a:extLst>
            <a:ext uri="{FF2B5EF4-FFF2-40B4-BE49-F238E27FC236}">
              <a16:creationId xmlns:a16="http://schemas.microsoft.com/office/drawing/2014/main" id="{9E2FD808-79CD-44E1-A5A7-4509199D2BA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80009</xdr:rowOff>
    </xdr:to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BDF99A5A-7540-4DDB-85E3-682D6A3DD71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80009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DAA6EDE3-771A-40CA-A11C-AD6E72C6BA1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151</xdr:row>
      <xdr:rowOff>91121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5D43A264-19D9-43E2-9B61-C5E8B8EDCD2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26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90E94B09-8F07-4A40-97D5-67FD337A8A7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40F8FDA5-54EA-40A0-B029-FED31C7101B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B9C00238-0213-4CB8-A34D-0D17B9CAFD4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4C761680-BC49-4E8F-96EF-ADA5FE662E1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260D096F-70CD-4056-8124-9BECC854151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25E80020-E616-4B2A-9FE1-B7F1186537E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5B68F555-BDDC-4E6B-B3E5-527A1949062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5E684132-C9FF-4B1F-9172-C544418FEBF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158718</xdr:rowOff>
    </xdr:to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F55DCDAA-978E-4993-8A95-E956CF2A9FF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152658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8C53BE1-C616-46C9-B457-63D62E18147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152658</xdr:rowOff>
    </xdr:to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9EADE79F-24BF-4562-854C-51C895D9766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152658</xdr:rowOff>
    </xdr:to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B9F43B21-53FE-44F2-BEDB-D268FDCB265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152658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E81DFBB3-2428-4557-ADF9-7FD32DDBC40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152658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61FF710B-155B-464F-825F-03F029448B4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152658</xdr:rowOff>
    </xdr:to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B0751332-A340-4BE2-85F8-4D6E9209238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153990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488F0E3C-74EE-4B68-82EB-E030B75B7D2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66675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150</xdr:row>
      <xdr:rowOff>0</xdr:rowOff>
    </xdr:from>
    <xdr:to>
      <xdr:col>1</xdr:col>
      <xdr:colOff>533400</xdr:colOff>
      <xdr:row>150</xdr:row>
      <xdr:rowOff>152658</xdr:rowOff>
    </xdr:to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C87E52F7-09C9-4DC9-BA04-572A2448F9D6}"/>
            </a:ext>
          </a:extLst>
        </xdr:cNvPr>
        <xdr:cNvSpPr txBox="1">
          <a:spLocks noChangeArrowheads="1"/>
        </xdr:cNvSpPr>
      </xdr:nvSpPr>
      <xdr:spPr bwMode="auto">
        <a:xfrm>
          <a:off x="868680" y="2706624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150</xdr:row>
      <xdr:rowOff>0</xdr:rowOff>
    </xdr:from>
    <xdr:to>
      <xdr:col>1</xdr:col>
      <xdr:colOff>533400</xdr:colOff>
      <xdr:row>150</xdr:row>
      <xdr:rowOff>152658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DA462DF-D24E-4562-ABC8-A075785018DD}"/>
            </a:ext>
          </a:extLst>
        </xdr:cNvPr>
        <xdr:cNvSpPr txBox="1">
          <a:spLocks noChangeArrowheads="1"/>
        </xdr:cNvSpPr>
      </xdr:nvSpPr>
      <xdr:spPr bwMode="auto">
        <a:xfrm>
          <a:off x="868680" y="2706624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158709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8BABE4B3-E418-487B-BFF8-278E7B35B71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158709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AE12690F-2DF8-4171-8217-B8329595B38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158709</xdr:rowOff>
    </xdr:to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2C8E5219-EADC-4F07-A024-79A0510D00E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158709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3D9DBAE4-39E8-462E-A1CA-9928CA39965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150202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36237C2-0D4E-4395-B445-CD3D4D078A0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150202</xdr:rowOff>
    </xdr:to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C8EF9EF7-D413-4947-85DB-89D5C7FEBBF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150203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6FDB7608-D2DF-4F38-B21B-42430489926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150203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8EE1F6A5-343C-4E23-9101-D90A19F08B2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150203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D077B82-EAE2-4BD9-96C6-E0EAF1E8FCF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150203</xdr:rowOff>
    </xdr:to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8AF4FB1C-1B6E-4C10-9538-65CD533D26A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158718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57B26B0-4926-4F7D-8F01-3892B7C5714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158718</xdr:rowOff>
    </xdr:to>
    <xdr:sp macro="" textlink="">
      <xdr:nvSpPr>
        <xdr:cNvPr id="4138" name="Text Box 13">
          <a:extLst>
            <a:ext uri="{FF2B5EF4-FFF2-40B4-BE49-F238E27FC236}">
              <a16:creationId xmlns:a16="http://schemas.microsoft.com/office/drawing/2014/main" id="{29D1DE08-0D54-484C-8DEF-A60C9BEBBB4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150</xdr:row>
      <xdr:rowOff>158718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9D1A162C-049E-4D0E-92E4-2D3DB2405A62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158718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A4539597-AE3E-4366-B5A5-7479AAE7D31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158718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14CC6BDC-8580-4DBF-BBE6-4F34814ADEE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158718</xdr:rowOff>
    </xdr:to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id="{DC2E9805-65B9-4F6E-A00F-740D2B9E0D2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158718</xdr:rowOff>
    </xdr:to>
    <xdr:sp macro="" textlink="">
      <xdr:nvSpPr>
        <xdr:cNvPr id="4143" name="Text Box 3">
          <a:extLst>
            <a:ext uri="{FF2B5EF4-FFF2-40B4-BE49-F238E27FC236}">
              <a16:creationId xmlns:a16="http://schemas.microsoft.com/office/drawing/2014/main" id="{17420984-E1DB-4EA3-B26D-742BE02D191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B676B5BC-80FB-4511-A952-638E63D30CB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145" name="Text Box 13">
          <a:extLst>
            <a:ext uri="{FF2B5EF4-FFF2-40B4-BE49-F238E27FC236}">
              <a16:creationId xmlns:a16="http://schemas.microsoft.com/office/drawing/2014/main" id="{307E810D-0C7E-45DE-BBFF-D8EC8C0224F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85725" cy="1936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CE3326B1-F09A-4FC6-8B76-10B72D8A56BF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203200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CD3B9F2E-2FC4-4BF1-B300-87679B27E79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F64DB71E-85AC-4BF3-9E8E-A24AA11301F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149" name="Text Box 3">
          <a:extLst>
            <a:ext uri="{FF2B5EF4-FFF2-40B4-BE49-F238E27FC236}">
              <a16:creationId xmlns:a16="http://schemas.microsoft.com/office/drawing/2014/main" id="{D0AD8728-D35A-4C9C-9411-C4872D31729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4E236360-CACC-4098-8D9A-9921A7D3AEB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150202</xdr:rowOff>
    </xdr:to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4FC9A657-338E-457A-BEA7-970F4DC1057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150202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725728C8-5EC9-4D35-BAEA-82BC018300B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E2DDBC45-0AC7-4869-8595-3A72EEF3477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C3ACAFC8-B0AC-4C69-B110-E96D7B24648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F90CC080-EF31-453D-B484-A49595A5126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4EBD0989-4FFB-4512-BD9C-887E22913E1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3E08E042-6898-4B6B-BFE9-D83820269C3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635E1DA2-48B8-4D47-844E-01546C45119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8EC745CE-E085-491C-846D-30EA4A3159A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6EC33C44-C2BF-4D22-BF50-40A0CEB8BB2D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AA4CC58C-4DA0-48F2-98B7-B85987BFB2B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148737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CA1B55AD-0DA2-4E5F-A0AF-18001D3D98D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63" name="Text Box 290">
          <a:extLst>
            <a:ext uri="{FF2B5EF4-FFF2-40B4-BE49-F238E27FC236}">
              <a16:creationId xmlns:a16="http://schemas.microsoft.com/office/drawing/2014/main" id="{1F912100-618C-4D9B-B85E-E9B8EB8D785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64" name="Text Box 291">
          <a:extLst>
            <a:ext uri="{FF2B5EF4-FFF2-40B4-BE49-F238E27FC236}">
              <a16:creationId xmlns:a16="http://schemas.microsoft.com/office/drawing/2014/main" id="{9ED18E53-8ACA-4426-9BA9-0A6425B59CE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65" name="Text Box 292">
          <a:extLst>
            <a:ext uri="{FF2B5EF4-FFF2-40B4-BE49-F238E27FC236}">
              <a16:creationId xmlns:a16="http://schemas.microsoft.com/office/drawing/2014/main" id="{4B5216FD-0A4D-4831-93B5-FFFF7586F71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66" name="Text Box 293">
          <a:extLst>
            <a:ext uri="{FF2B5EF4-FFF2-40B4-BE49-F238E27FC236}">
              <a16:creationId xmlns:a16="http://schemas.microsoft.com/office/drawing/2014/main" id="{BB3885A3-7AF2-4593-B965-388EBA7CAFB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67" name="Text Box 294">
          <a:extLst>
            <a:ext uri="{FF2B5EF4-FFF2-40B4-BE49-F238E27FC236}">
              <a16:creationId xmlns:a16="http://schemas.microsoft.com/office/drawing/2014/main" id="{038EF48C-8A7A-420E-8882-22C12868660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68" name="Text Box 295">
          <a:extLst>
            <a:ext uri="{FF2B5EF4-FFF2-40B4-BE49-F238E27FC236}">
              <a16:creationId xmlns:a16="http://schemas.microsoft.com/office/drawing/2014/main" id="{5B3FEC3A-CF71-4E77-BE42-5D59C9B776B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69" name="Text Box 296">
          <a:extLst>
            <a:ext uri="{FF2B5EF4-FFF2-40B4-BE49-F238E27FC236}">
              <a16:creationId xmlns:a16="http://schemas.microsoft.com/office/drawing/2014/main" id="{6D0EA85E-3458-4E4A-9C6F-F85564BB40D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70" name="Text Box 297">
          <a:extLst>
            <a:ext uri="{FF2B5EF4-FFF2-40B4-BE49-F238E27FC236}">
              <a16:creationId xmlns:a16="http://schemas.microsoft.com/office/drawing/2014/main" id="{ED09285B-EBD2-4F1F-88CF-23DAFFD1ACD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153989</xdr:rowOff>
    </xdr:to>
    <xdr:sp macro="" textlink="">
      <xdr:nvSpPr>
        <xdr:cNvPr id="4171" name="Text Box 298">
          <a:extLst>
            <a:ext uri="{FF2B5EF4-FFF2-40B4-BE49-F238E27FC236}">
              <a16:creationId xmlns:a16="http://schemas.microsoft.com/office/drawing/2014/main" id="{E51774F1-FB74-419E-B2D8-309C66F7487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23AC5218-FE51-423F-A734-38001EB17B4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257DF638-83E0-4221-8391-6749F895AE1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C6C70676-3718-4826-A3C7-6938FC7808D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18D198D8-EA8D-40D1-9025-316F128F053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3CCDEDA5-05DC-458E-B59C-B746B60532E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153989</xdr:rowOff>
    </xdr:to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C6205A70-A66A-48FF-9F7C-E2FEB9B06CB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153989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530770A2-BE23-4C24-B7FE-6540D4FCB34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153989</xdr:rowOff>
    </xdr:to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D37D0733-2A30-4313-A2FF-283E2D283782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153989</xdr:rowOff>
    </xdr:to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9A156C27-3DDD-405D-A7C3-0FF38852E1C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153989</xdr:rowOff>
    </xdr:to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C28C379B-DC5F-4BD3-9BCF-D9E1CA6BB70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7D9E0F02-A385-4348-8B51-F5CC80D012D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152523</xdr:rowOff>
    </xdr:to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86A3C390-A210-4C8A-BEEF-E5AE09CDF05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84" name="Text Box 290">
          <a:extLst>
            <a:ext uri="{FF2B5EF4-FFF2-40B4-BE49-F238E27FC236}">
              <a16:creationId xmlns:a16="http://schemas.microsoft.com/office/drawing/2014/main" id="{A15E420D-48B1-4F56-81D2-2D26F4D06CE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85" name="Text Box 291">
          <a:extLst>
            <a:ext uri="{FF2B5EF4-FFF2-40B4-BE49-F238E27FC236}">
              <a16:creationId xmlns:a16="http://schemas.microsoft.com/office/drawing/2014/main" id="{09290870-8BAB-48B6-9323-4FD4BACA62F2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86" name="Text Box 292">
          <a:extLst>
            <a:ext uri="{FF2B5EF4-FFF2-40B4-BE49-F238E27FC236}">
              <a16:creationId xmlns:a16="http://schemas.microsoft.com/office/drawing/2014/main" id="{442C25DF-D16A-478A-9FD0-40214B3A869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87" name="Text Box 293">
          <a:extLst>
            <a:ext uri="{FF2B5EF4-FFF2-40B4-BE49-F238E27FC236}">
              <a16:creationId xmlns:a16="http://schemas.microsoft.com/office/drawing/2014/main" id="{B11D29F5-6BF2-4C29-88C9-D18758FB675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88" name="Text Box 294">
          <a:extLst>
            <a:ext uri="{FF2B5EF4-FFF2-40B4-BE49-F238E27FC236}">
              <a16:creationId xmlns:a16="http://schemas.microsoft.com/office/drawing/2014/main" id="{7374B19D-ED49-41C7-924E-C975CD84033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89" name="Text Box 295">
          <a:extLst>
            <a:ext uri="{FF2B5EF4-FFF2-40B4-BE49-F238E27FC236}">
              <a16:creationId xmlns:a16="http://schemas.microsoft.com/office/drawing/2014/main" id="{078DBBE6-328A-4635-9601-96B17C1F94C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90" name="Text Box 296">
          <a:extLst>
            <a:ext uri="{FF2B5EF4-FFF2-40B4-BE49-F238E27FC236}">
              <a16:creationId xmlns:a16="http://schemas.microsoft.com/office/drawing/2014/main" id="{815BCDCD-5324-4F4C-8FEC-BFBB71252BB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191" name="Text Box 297">
          <a:extLst>
            <a:ext uri="{FF2B5EF4-FFF2-40B4-BE49-F238E27FC236}">
              <a16:creationId xmlns:a16="http://schemas.microsoft.com/office/drawing/2014/main" id="{1991F024-BAF8-4194-B9B2-78C4F468849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153989</xdr:rowOff>
    </xdr:to>
    <xdr:sp macro="" textlink="">
      <xdr:nvSpPr>
        <xdr:cNvPr id="4192" name="Text Box 298">
          <a:extLst>
            <a:ext uri="{FF2B5EF4-FFF2-40B4-BE49-F238E27FC236}">
              <a16:creationId xmlns:a16="http://schemas.microsoft.com/office/drawing/2014/main" id="{1C00CC80-F62D-4391-8951-99D300C676B4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150202</xdr:rowOff>
    </xdr:to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435864D3-6C96-48A0-8526-B3C906778D77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A8DE97EA-4013-42BA-8E33-8B651592819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EC81E8BB-5F27-4FD1-8239-0FC2AB98DFB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96C69C3E-2EBE-42F1-A77C-00BBD3979DFB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id="{2D6B71AE-2F82-4780-8742-CD26E27F441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EC1231B0-C968-4C8F-B9B2-ABDCAB4020E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C165337B-8CAA-43F2-AD24-2A4B3CE07A2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C9CDC4CB-A8B3-41E2-8FFA-7EE9D2FAA8C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149574</xdr:rowOff>
    </xdr:to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32F1DC78-3E84-40EC-95CC-5DC1A88BC43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153989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70100551-5BC9-4BDA-AC4F-7AF5729D5273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153989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2A3B5F61-1B1D-4033-AFE3-23C67D5E61AC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153989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CA2956C1-FE73-4C4D-9C11-DFF405E4286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150</xdr:row>
      <xdr:rowOff>153989</xdr:rowOff>
    </xdr:to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35700A6-41A8-4D4C-8C88-C19193640CE9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150202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B450F03A-B761-4475-93BE-5502A94955C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150202</xdr:rowOff>
    </xdr:to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id="{F4E20ADC-25E9-478C-B13C-4BB6819F2C1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152523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C4D7F52E-8FB9-456D-B96C-6F30DB43C49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152523</xdr:rowOff>
    </xdr:to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B4F6466F-B826-42AC-BA07-CCCDA1761B01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152523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42FE4706-1766-4892-9130-2EDE055D73C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152523</xdr:rowOff>
    </xdr:to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3D506245-2EA7-42CF-8D5C-0D28D1DD14E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152523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DAFF592F-FEFC-41E5-93A3-3B6E91F0B1E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523875</xdr:colOff>
      <xdr:row>150</xdr:row>
      <xdr:rowOff>152523</xdr:rowOff>
    </xdr:to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59116289-1BAF-43F8-890A-34A9660499E8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152523</xdr:rowOff>
    </xdr:to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347139C6-E995-4B01-8940-38AE668345D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152523</xdr:rowOff>
    </xdr:to>
    <xdr:sp macro="" textlink="">
      <xdr:nvSpPr>
        <xdr:cNvPr id="4215" name="Text Box 13">
          <a:extLst>
            <a:ext uri="{FF2B5EF4-FFF2-40B4-BE49-F238E27FC236}">
              <a16:creationId xmlns:a16="http://schemas.microsoft.com/office/drawing/2014/main" id="{AC0462DC-3007-4319-B4CB-E59D07C3940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150</xdr:row>
      <xdr:rowOff>152523</xdr:rowOff>
    </xdr:to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FA9DB2A3-66F9-41F9-9801-A5B9123426AE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152523</xdr:rowOff>
    </xdr:to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F7E19D8F-7BA4-4989-99B5-FBCB4AC61E8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152523</xdr:rowOff>
    </xdr:to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67A9A31C-5A92-49BF-93E0-2E2D8741B45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152523</xdr:rowOff>
    </xdr:to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id="{AC9D467E-CE72-4E50-9D6D-7D44A45EB33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438150</xdr:colOff>
      <xdr:row>150</xdr:row>
      <xdr:rowOff>152523</xdr:rowOff>
    </xdr:to>
    <xdr:sp macro="" textlink="">
      <xdr:nvSpPr>
        <xdr:cNvPr id="4220" name="Text Box 3">
          <a:extLst>
            <a:ext uri="{FF2B5EF4-FFF2-40B4-BE49-F238E27FC236}">
              <a16:creationId xmlns:a16="http://schemas.microsoft.com/office/drawing/2014/main" id="{F0BB339D-6FFF-4C91-86B5-BF6682DCA40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6C7533F0-EF04-43C8-B397-EC1CB787A83F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222" name="Text Box 13">
          <a:extLst>
            <a:ext uri="{FF2B5EF4-FFF2-40B4-BE49-F238E27FC236}">
              <a16:creationId xmlns:a16="http://schemas.microsoft.com/office/drawing/2014/main" id="{2BECAEC9-FAB2-49EC-9AD6-63000082D9A7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85725" cy="1936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A90E8E54-BBAD-43D3-9A4D-A0CBD5A87F18}"/>
            </a:ext>
          </a:extLst>
        </xdr:cNvPr>
        <xdr:cNvSpPr txBox="1">
          <a:spLocks noChangeArrowheads="1"/>
        </xdr:cNvSpPr>
      </xdr:nvSpPr>
      <xdr:spPr bwMode="auto">
        <a:xfrm>
          <a:off x="3550920" y="27066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203200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199A9D12-F255-4A5E-AB5B-FB02CC633A1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32B06514-1363-4109-9BA1-0BF0F77040A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64D58D03-AB7A-4154-8096-52D6C323B88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FF9D05FA-7D42-44BA-BEB8-31B359073473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148004</xdr:rowOff>
    </xdr:to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4C759578-5C54-41F3-B468-02326293B30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447675</xdr:colOff>
      <xdr:row>150</xdr:row>
      <xdr:rowOff>148004</xdr:rowOff>
    </xdr:to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F46FECA3-ABC5-4129-8957-273166C788F0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DAC209D9-9C2E-4B76-B4DD-E6BFAAFB01E6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F6FEEC04-E97F-4FD1-8C99-EFAACBF7A5E8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1FCF9E4E-B741-42A3-87BF-F409E1E9F69B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354AE0D1-C4D9-4023-9FD2-A1CA53E8434F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3A51D2FC-C28B-4767-B197-56907ABB51CA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9FB8B58C-700A-4AA9-AC6F-24927F33BFD5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EB9ABB0F-ECAF-446F-B313-C10B1717975E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190500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4DF3388B-19EC-4DF4-B04D-2503BA0B0681}"/>
            </a:ext>
          </a:extLst>
        </xdr:cNvPr>
        <xdr:cNvSpPr txBox="1">
          <a:spLocks noChangeArrowheads="1"/>
        </xdr:cNvSpPr>
      </xdr:nvSpPr>
      <xdr:spPr bwMode="auto">
        <a:xfrm>
          <a:off x="859155" y="2706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4ADF0CD0-FB10-4CC0-B26C-E03415F1EF2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EC89AC10-AF1D-4A25-B618-E7C09171E4D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C44DE435-1169-4D61-9E61-E5D3A19FCE4C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0BB94AE6-D689-4A96-8F05-61EC0358674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95C7E528-E337-404A-9468-466A84C2455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C041E45B-B134-4923-9C82-6754D236F0D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6C275CF2-D4AD-4949-B857-6FDDDFF3DA66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5" name="Text Box 3">
          <a:extLst>
            <a:ext uri="{FF2B5EF4-FFF2-40B4-BE49-F238E27FC236}">
              <a16:creationId xmlns:a16="http://schemas.microsoft.com/office/drawing/2014/main" id="{8F767BEE-0EA2-4DDD-BCEB-C317A5D33FD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620449B-280D-48B7-9CB8-D1DF5E9D7CC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16513601-25FA-4001-8418-02A27859AED5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A6E4D766-4167-4A4F-9B64-BF467F23256D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D65711E2-7DEF-43E3-B501-476D4336695A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2CF6C7D-7C97-4F0D-B39F-1D2150B3BC2E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D49623E0-9723-4108-B052-50551F738799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3F958DF0-41DB-498D-860A-E6E0FDA71910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153988</xdr:rowOff>
    </xdr:to>
    <xdr:sp macro="" textlink="">
      <xdr:nvSpPr>
        <xdr:cNvPr id="4253" name="Text Box 3">
          <a:extLst>
            <a:ext uri="{FF2B5EF4-FFF2-40B4-BE49-F238E27FC236}">
              <a16:creationId xmlns:a16="http://schemas.microsoft.com/office/drawing/2014/main" id="{81CF4B38-8D24-4AF9-AFF7-1C7847063B84}"/>
            </a:ext>
          </a:extLst>
        </xdr:cNvPr>
        <xdr:cNvSpPr txBox="1">
          <a:spLocks noChangeArrowheads="1"/>
        </xdr:cNvSpPr>
      </xdr:nvSpPr>
      <xdr:spPr bwMode="auto">
        <a:xfrm>
          <a:off x="849630" y="270662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134388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99A0879B-E593-40CF-A08B-241CBBB10DE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30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709A6274-F97B-4B2E-9AF9-144A5A477B71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C452611B-A13C-4FA5-9EE1-E0378522FA2B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4926117F-A59E-44B5-AAA4-2B362C20ACA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EB25E1EC-2940-4717-8E1E-C37232DC4F07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59" name="Text Box 3">
          <a:extLst>
            <a:ext uri="{FF2B5EF4-FFF2-40B4-BE49-F238E27FC236}">
              <a16:creationId xmlns:a16="http://schemas.microsoft.com/office/drawing/2014/main" id="{084A4A16-350A-45B0-BD70-84D707B18023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6080424C-E68B-45E9-8B80-53EEA54D5E68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134388</xdr:rowOff>
    </xdr:to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E981BF87-C6E0-42B8-B09A-4D1366F5033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30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143913</xdr:rowOff>
    </xdr:to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1410BE23-9017-419D-8B73-E58EA47397B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319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E998A535-7A35-4A0B-870C-19026B437234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D1CA876F-864F-4A55-9040-D99B2BA5F760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68FF46A0-A936-4FDC-8346-DFE60B76861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766C8256-8702-4A6E-8C26-851B5BA9BB6C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67" name="Text Box 3">
          <a:extLst>
            <a:ext uri="{FF2B5EF4-FFF2-40B4-BE49-F238E27FC236}">
              <a16:creationId xmlns:a16="http://schemas.microsoft.com/office/drawing/2014/main" id="{95DFF6F8-DD93-4D45-83FA-FD29FE235078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FDEBEC1C-529F-4C75-B84C-9E3CBEE046F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29613</xdr:rowOff>
    </xdr:to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2AABD9CB-E460-4D35-830F-5A90B96B372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29613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48136A10-66AB-4AA3-8001-BF1045C78C0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169948</xdr:rowOff>
    </xdr:to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3F9177E-82B3-44C7-A7B9-94F49E625B3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169948</xdr:rowOff>
    </xdr:to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18AF7186-677A-4BAA-806C-9629743C601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153987</xdr:rowOff>
    </xdr:to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E18BBCB2-014B-409C-BA2F-FCB017AD734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153987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69332C0F-653A-4CC2-A271-65540877F66F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116204</xdr:rowOff>
    </xdr:to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1B2A0B9F-7784-4095-B88F-F8B2D393202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91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FF4E8B9C-BD70-44DA-884C-35B36777DC44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43124493-A981-4877-9B5C-4F30DD0F3C1D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A3876B19-922C-4C2B-90BD-A2DF29CE22BE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8970F58C-6EB2-4EAC-81BF-A7E79BF8717A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80" name="Text Box 3">
          <a:extLst>
            <a:ext uri="{FF2B5EF4-FFF2-40B4-BE49-F238E27FC236}">
              <a16:creationId xmlns:a16="http://schemas.microsoft.com/office/drawing/2014/main" id="{FC55DDA1-66F2-4F67-A621-461DF7A4E1D3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B1D88F3F-D7F5-41E6-83B5-F013A5A7EB3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116204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AA7484B0-5A79-422E-8831-917D2973EF9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91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F200366F-AA3C-4CD4-BCC7-9DAD2B084A33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32B343D-2C86-4C41-A636-A2C1ADD9BC89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62368F7E-8526-4E84-8555-55D78F5E600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20310034-D6E5-44D9-8991-D09F53055015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id="{C9C27AC7-478A-4F2D-BE0E-10020F53BFC9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E347CACE-DDC3-41BA-A447-6386E32AF0C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919FC67C-54E2-4DD9-955D-368B3088BCF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CA48E001-D527-49FF-8330-F2839BEC94D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A64C6D8A-08C3-4588-A845-893A85D7389F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CA94F72D-7EB5-4FDE-AC27-0F999389FC9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15C6BBAC-71F3-4280-BC78-78E3D26ED920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116204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4904E8A6-A71A-46D8-9C58-D00AF92B951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291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FAC88CAE-B8D6-4CB3-A974-1D5E245D92BB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2C0B9251-AF0E-4DC7-A1AD-ABCA24A23CB4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6F4A79B6-BE0E-4842-9E3E-374CDD129E0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D1DE75C8-A2B9-4E35-BC9A-EA48816C3FF4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id="{43228627-5B11-42B8-BFA7-8B6A0994BAC3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4A260EA5-CE8B-43B9-8B1E-733991D5A2F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CE508074-0D5E-47DC-BE86-4A9FD370091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7141ABB9-9386-433D-821F-DA8110E1644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169733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C5E36DE4-9AE0-4460-BF1F-BB268CB75F7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169733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273F39E5-4986-4871-82B3-774DEED3371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E8DAEF49-9136-4DD0-88E4-C764712413C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73215DD6-8D3C-4B4D-838D-F00EE4B39A0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FD6C102F-DD77-4B3E-961C-5C4524BFDD46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56451996-E264-414E-A7AE-368C6C90B973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53FB0FCD-0CCD-4167-8D15-30A46E408A8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4DA88CB-D86B-467C-8B93-73D4FBEFD7D1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8369DFBB-0C90-486E-9CF2-4A190451E370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31D602CB-C458-456C-8979-6C121F07539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B1C4FDAE-FBF6-4F83-9A41-DA4AE1535918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71BEC93-8A67-40CC-9254-CC5D4404EA2A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C516E2D4-60B5-4171-AC10-E08D58EE100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C0791E60-EFD0-44B8-9929-AD0FFF24B684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7825DD23-AA1D-4522-B09A-D817EFC509B6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46A8E658-8F98-43E5-AD5C-343BA804CC7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3F30591E-161B-4D8E-9A7F-E8311E6F211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5BFAF2CB-8BAC-4530-A164-F532B11B9A70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9778C240-085D-434E-9DCA-55B3F98A498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30479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EC7E2E72-3809-4818-A422-608F3C22AA7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1425235D-EEA7-4157-9273-050C62367AE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13C305ED-BA39-4428-B152-1D55BF37906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A3C8032D-E869-42BE-B4CC-33732F4635C2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B63CB675-B9FC-4124-89E8-DAAA062E2487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AE82B953-901E-4AA8-80FE-1A809ADE5A8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56522B8E-6470-493A-B885-F6B841E74B47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29" name="Text Box 3">
          <a:extLst>
            <a:ext uri="{FF2B5EF4-FFF2-40B4-BE49-F238E27FC236}">
              <a16:creationId xmlns:a16="http://schemas.microsoft.com/office/drawing/2014/main" id="{0BF3C651-6FA8-4C61-B362-AAAC9029BA63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3A1A5BBB-D129-434B-B6F4-A55611B4B10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135255</xdr:rowOff>
    </xdr:to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C999FDAE-F9C2-4BE0-8707-677C860F1DDF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135255</xdr:rowOff>
    </xdr:to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64CF92A2-6B81-46C8-B840-5B253B572C0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C1C414FF-60D7-45BA-B14C-4DF4E263DDF9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466C0E4C-99B6-4D43-A126-99D68581C55F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25E891CD-CD80-49BE-A452-0D9279946C8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B593FEFA-0D20-4E31-AE06-53D809C31FEA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142875</xdr:rowOff>
    </xdr:to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D3D62DFF-A51B-4D37-B0FB-41785E8AFB8E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142875</xdr:rowOff>
    </xdr:to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E142CB98-E3E7-47E8-93A9-8B148E0E6F9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30480</xdr:rowOff>
    </xdr:to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39577DB0-B02C-4A44-8414-0CFAF4FD0FA3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30480</xdr:rowOff>
    </xdr:to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45D62091-C8B6-431C-B6F1-AE118DD6C96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30480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4E3E9C56-A34A-4649-8AF7-2923AA57621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30480</xdr:rowOff>
    </xdr:to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20E1372E-5AAE-4259-A60F-7956E5E167C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2AE4E993-2159-42E5-90B6-9E3FE4F3F86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93D4733E-C0BF-4651-9703-7C047038189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20952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A5185990-DF64-4DDF-9F22-3BC9FF31767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170812</xdr:rowOff>
    </xdr:to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AE56DD8D-8CC5-4936-8646-6CD7C63FF59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20952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196D29C9-60F7-47AD-BD60-6802C6E3F4D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170812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95C07FB2-142B-4E88-A6CE-821A20C45AB2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30477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3F3D01C9-D17C-436D-8329-83C2B92BD46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30477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6699F2D0-0161-4D5D-BB6F-DA51D607BEE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155453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1B901F3C-BEAB-4CC6-B8B4-AFBE2A0B51D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155453</xdr:rowOff>
    </xdr:to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3D1A4BE1-E2D3-41A7-9B38-25C9F79AB61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155453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9916DABF-F316-46E0-B2A0-1C6DAF37251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155453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26F94B09-60B5-4215-9A29-4372A1E7D48D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20955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1423C88C-141C-475F-A92C-4B24DC4EED4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78105</xdr:rowOff>
    </xdr:to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846DEAFA-9128-442D-93BE-11AA602E40D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59055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7E1B49B3-AD4C-497B-918F-FE229BE7FB6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167640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89406ED1-6FB9-4C5C-B863-95E4188D03C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514350</xdr:colOff>
      <xdr:row>130</xdr:row>
      <xdr:rowOff>20955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C48C9D53-6F2F-4FAE-AF6C-A89E4E446A43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167640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9CF086D8-3FA2-4FA5-BD54-DD6491BDA113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130</xdr:row>
      <xdr:rowOff>30480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BBCC46C7-3706-41E3-93B5-D94FBB75C9BA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130</xdr:row>
      <xdr:rowOff>30480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AC7DBE60-3E6B-465E-B1B3-F91465A33C5C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155122</xdr:rowOff>
    </xdr:to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847C95A8-ADD3-42DD-96E4-1B045E10747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155122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2826EE45-89B1-4A4F-9F79-24CD3BE80B9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155122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F81C68DB-E4AC-42FB-ABB0-3F01EA96170F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155122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ED4DC270-6835-4248-BCEE-C76EFCDADB0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149678</xdr:rowOff>
    </xdr:to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116101C4-5433-409E-A4DA-0B647F97451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149678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8E4C628D-3266-4B61-8314-13C51645D8D0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1903</xdr:rowOff>
    </xdr:to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F84D2CB5-8AF3-4B5B-B09A-1142F80D691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1903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86823F7E-6C37-4987-8BBF-FF96FC923D6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170813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D6144972-68B0-4C52-AA7F-03780BF6E5E5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170813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5DF68F9C-E6AB-4299-B6EB-9514A2B696DA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129</xdr:row>
      <xdr:rowOff>170813</xdr:rowOff>
    </xdr:to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4691A6DE-C1F2-49D8-84A9-BA6C28DBCD17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170813</xdr:rowOff>
    </xdr:to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64CCF0EF-BF31-4708-AABF-B4D4D5733F2A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170813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22AB54C5-FF3E-4E4B-95BA-E048D4100BE3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170813</xdr:rowOff>
    </xdr:to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A9FCC86-5D5D-47A8-97A9-B5F7EE873BC7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170813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DA5D62B9-6508-430B-83FA-F1D40E405FCF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170813</xdr:rowOff>
    </xdr:to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55EB3FC1-D915-4FB6-847E-DF5DDA3D728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170813</xdr:rowOff>
    </xdr:to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C21E647A-D397-41AC-A4D7-4849A855E09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170813</xdr:rowOff>
    </xdr:to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7FE5C80E-182F-431E-B24B-C2AB6CB41C5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149678</xdr:rowOff>
    </xdr:to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5B268FD6-127E-40BA-9AD6-C75994D7CE6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149678</xdr:rowOff>
    </xdr:to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75A86F1C-4178-4737-82C1-6DA78EE9339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1905</xdr:rowOff>
    </xdr:to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3E9459B6-3710-423D-9EFF-877EF9BBF17B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11430</xdr:rowOff>
    </xdr:to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DD7A8CB-3FA5-4C8A-B5A9-F6B3598D3E8B}"/>
            </a:ext>
          </a:extLst>
        </xdr:cNvPr>
        <xdr:cNvSpPr txBox="1">
          <a:spLocks noChangeArrowheads="1"/>
        </xdr:cNvSpPr>
      </xdr:nvSpPr>
      <xdr:spPr bwMode="auto">
        <a:xfrm>
          <a:off x="849630" y="227076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</xdr:colOff>
      <xdr:row>131</xdr:row>
      <xdr:rowOff>190500</xdr:rowOff>
    </xdr:from>
    <xdr:to>
      <xdr:col>5</xdr:col>
      <xdr:colOff>133350</xdr:colOff>
      <xdr:row>132</xdr:row>
      <xdr:rowOff>20955</xdr:rowOff>
    </xdr:to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51799C76-71CC-4FDD-85B5-3D502A57F342}"/>
            </a:ext>
          </a:extLst>
        </xdr:cNvPr>
        <xdr:cNvSpPr txBox="1">
          <a:spLocks noChangeArrowheads="1"/>
        </xdr:cNvSpPr>
      </xdr:nvSpPr>
      <xdr:spPr bwMode="auto">
        <a:xfrm>
          <a:off x="5574030" y="232105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152401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EA024127-99D7-40AF-ACDB-F191821DD793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129</xdr:row>
      <xdr:rowOff>152401</xdr:rowOff>
    </xdr:to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1D2CAE1C-5DC3-420C-BBF5-E64C64B33B6D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130</xdr:row>
      <xdr:rowOff>1905</xdr:rowOff>
    </xdr:to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A41E1BC2-8A7B-4E89-840A-8FA688DCC12B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130</xdr:row>
      <xdr:rowOff>1905</xdr:rowOff>
    </xdr:to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CA2277B-3EBE-4244-8958-1669F422494C}"/>
            </a:ext>
          </a:extLst>
        </xdr:cNvPr>
        <xdr:cNvSpPr txBox="1">
          <a:spLocks noChangeArrowheads="1"/>
        </xdr:cNvSpPr>
      </xdr:nvSpPr>
      <xdr:spPr bwMode="auto">
        <a:xfrm>
          <a:off x="868680" y="227076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152401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876F15F-BE74-4988-B5FC-58699D9917E6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1905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6CA8F091-30D2-4288-81BC-FCC9147F78DF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1905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EC41E9EF-3932-4E77-AD94-2B34233F34E9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167640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44DF2713-3924-4083-8CF2-6EDBC7EF6D41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167640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1257E185-3514-48BB-B8B1-DB70CDA0EA5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167641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69A5284C-9EF8-4C51-87CD-48698465892A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1906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68A35E48-D800-4577-976E-9EB52729551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1906</xdr:rowOff>
    </xdr:to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D7BC335B-5AE9-4A0D-9D96-4C428C919D7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5CFB3F49-A4E1-4058-A078-3656F7FDE860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1906</xdr:rowOff>
    </xdr:to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F765582D-DC90-48F7-B809-F1C09BFAF3E2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1906</xdr:rowOff>
    </xdr:to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CCD168C-04D2-41F1-BE99-DEF02A2E68D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167641</xdr:rowOff>
    </xdr:to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615B94A3-7A12-49AC-90FE-D283C50EAD6E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167641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66315505-3E24-4060-9382-2D11A360649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152400</xdr:rowOff>
    </xdr:to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F0470F71-B6FE-421C-BFE3-496527A8245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1904</xdr:rowOff>
    </xdr:to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8BDD0640-53D6-492D-99D3-1A259B633DE0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1904</xdr:rowOff>
    </xdr:to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6D076F19-AC9A-473B-BC13-7338AD3512A7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168372</xdr:rowOff>
    </xdr:to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436B5C5A-221B-4F8F-9F7D-227EED9A8034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168372</xdr:rowOff>
    </xdr:to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B9D90E49-958D-4DE6-9847-4CE303BE5B2B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16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30478</xdr:rowOff>
    </xdr:to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8E54B47D-8C8B-40E8-B123-345130AB2E0C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30478</xdr:rowOff>
    </xdr:to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86E06B84-A3B0-4713-BCFC-1D13E8C6C545}"/>
            </a:ext>
          </a:extLst>
        </xdr:cNvPr>
        <xdr:cNvSpPr txBox="1">
          <a:spLocks noChangeArrowheads="1"/>
        </xdr:cNvSpPr>
      </xdr:nvSpPr>
      <xdr:spPr bwMode="auto">
        <a:xfrm>
          <a:off x="859155" y="2270760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18870</xdr:rowOff>
    </xdr:to>
    <xdr:sp macro="" textlink="">
      <xdr:nvSpPr>
        <xdr:cNvPr id="4410" name="Text Box 3147">
          <a:extLst>
            <a:ext uri="{FF2B5EF4-FFF2-40B4-BE49-F238E27FC236}">
              <a16:creationId xmlns:a16="http://schemas.microsoft.com/office/drawing/2014/main" id="{475AC3FB-6C88-4D7D-A309-20E2D0EC4405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4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18870</xdr:rowOff>
    </xdr:to>
    <xdr:sp macro="" textlink="">
      <xdr:nvSpPr>
        <xdr:cNvPr id="4411" name="Text Box 3147">
          <a:extLst>
            <a:ext uri="{FF2B5EF4-FFF2-40B4-BE49-F238E27FC236}">
              <a16:creationId xmlns:a16="http://schemas.microsoft.com/office/drawing/2014/main" id="{6B48FDA0-C68B-4F72-91B4-A8E5CB5D5B75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4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85725</xdr:colOff>
      <xdr:row>40</xdr:row>
      <xdr:rowOff>13577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FFA50FE8-EF77-4D8D-837F-4A5647DD96D9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85725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</xdr:colOff>
      <xdr:row>40</xdr:row>
      <xdr:rowOff>12111</xdr:rowOff>
    </xdr:to>
    <xdr:sp macro="" textlink="">
      <xdr:nvSpPr>
        <xdr:cNvPr id="4413" name="Text Box 43">
          <a:extLst>
            <a:ext uri="{FF2B5EF4-FFF2-40B4-BE49-F238E27FC236}">
              <a16:creationId xmlns:a16="http://schemas.microsoft.com/office/drawing/2014/main" id="{8FA4E6F4-710A-4A13-A2C7-1A423C7F681A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66675" cy="18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39</xdr:row>
      <xdr:rowOff>0</xdr:rowOff>
    </xdr:from>
    <xdr:ext cx="76200" cy="197910"/>
    <xdr:sp macro="" textlink="">
      <xdr:nvSpPr>
        <xdr:cNvPr id="4414" name="Text Box 3147">
          <a:extLst>
            <a:ext uri="{FF2B5EF4-FFF2-40B4-BE49-F238E27FC236}">
              <a16:creationId xmlns:a16="http://schemas.microsoft.com/office/drawing/2014/main" id="{57775460-B138-4733-9B0A-3C19F99C3A2A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39</xdr:row>
      <xdr:rowOff>0</xdr:rowOff>
    </xdr:from>
    <xdr:ext cx="76200" cy="197910"/>
    <xdr:sp macro="" textlink="">
      <xdr:nvSpPr>
        <xdr:cNvPr id="4415" name="Text Box 3147">
          <a:extLst>
            <a:ext uri="{FF2B5EF4-FFF2-40B4-BE49-F238E27FC236}">
              <a16:creationId xmlns:a16="http://schemas.microsoft.com/office/drawing/2014/main" id="{2827D352-518D-437E-BF6B-7C2209800C3A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85725" cy="192617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2BA64BDC-1149-445E-9080-7940950AF90E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66675" cy="191151"/>
    <xdr:sp macro="" textlink="">
      <xdr:nvSpPr>
        <xdr:cNvPr id="4417" name="Text Box 43">
          <a:extLst>
            <a:ext uri="{FF2B5EF4-FFF2-40B4-BE49-F238E27FC236}">
              <a16:creationId xmlns:a16="http://schemas.microsoft.com/office/drawing/2014/main" id="{F8F94BCC-0F0F-4BE1-B5DE-BDBF48828CB3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39</xdr:row>
      <xdr:rowOff>0</xdr:rowOff>
    </xdr:from>
    <xdr:ext cx="76200" cy="197910"/>
    <xdr:sp macro="" textlink="">
      <xdr:nvSpPr>
        <xdr:cNvPr id="4418" name="Text Box 3147">
          <a:extLst>
            <a:ext uri="{FF2B5EF4-FFF2-40B4-BE49-F238E27FC236}">
              <a16:creationId xmlns:a16="http://schemas.microsoft.com/office/drawing/2014/main" id="{A4F1863F-3F08-462F-8B00-16180D68248D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39</xdr:row>
      <xdr:rowOff>0</xdr:rowOff>
    </xdr:from>
    <xdr:ext cx="76200" cy="197910"/>
    <xdr:sp macro="" textlink="">
      <xdr:nvSpPr>
        <xdr:cNvPr id="4419" name="Text Box 3147">
          <a:extLst>
            <a:ext uri="{FF2B5EF4-FFF2-40B4-BE49-F238E27FC236}">
              <a16:creationId xmlns:a16="http://schemas.microsoft.com/office/drawing/2014/main" id="{D624DAF2-E178-4010-BFC3-3E1FDA9612DE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85725" cy="192617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BB555DDB-3FB4-4043-8BD7-760E9C5FC131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66675" cy="191151"/>
    <xdr:sp macro="" textlink="">
      <xdr:nvSpPr>
        <xdr:cNvPr id="4421" name="Text Box 43">
          <a:extLst>
            <a:ext uri="{FF2B5EF4-FFF2-40B4-BE49-F238E27FC236}">
              <a16:creationId xmlns:a16="http://schemas.microsoft.com/office/drawing/2014/main" id="{DFDE0876-D0AD-4FF0-9E58-A3CBAF2AF3A0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39</xdr:row>
      <xdr:rowOff>0</xdr:rowOff>
    </xdr:from>
    <xdr:ext cx="76200" cy="197910"/>
    <xdr:sp macro="" textlink="">
      <xdr:nvSpPr>
        <xdr:cNvPr id="4422" name="Text Box 3147">
          <a:extLst>
            <a:ext uri="{FF2B5EF4-FFF2-40B4-BE49-F238E27FC236}">
              <a16:creationId xmlns:a16="http://schemas.microsoft.com/office/drawing/2014/main" id="{98DCB93A-5D96-42EA-AEFB-95DBFB9DA44B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39</xdr:row>
      <xdr:rowOff>0</xdr:rowOff>
    </xdr:from>
    <xdr:ext cx="76200" cy="197910"/>
    <xdr:sp macro="" textlink="">
      <xdr:nvSpPr>
        <xdr:cNvPr id="4423" name="Text Box 3147">
          <a:extLst>
            <a:ext uri="{FF2B5EF4-FFF2-40B4-BE49-F238E27FC236}">
              <a16:creationId xmlns:a16="http://schemas.microsoft.com/office/drawing/2014/main" id="{F48D9E36-934A-4C04-8DB6-D6E8203F06B6}"/>
            </a:ext>
          </a:extLst>
        </xdr:cNvPr>
        <xdr:cNvSpPr txBox="1">
          <a:spLocks noChangeArrowheads="1"/>
        </xdr:cNvSpPr>
      </xdr:nvSpPr>
      <xdr:spPr bwMode="auto">
        <a:xfrm>
          <a:off x="849630" y="6362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85725" cy="192617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F8524DA6-F186-4975-B797-5B55D83194BB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66675" cy="191151"/>
    <xdr:sp macro="" textlink="">
      <xdr:nvSpPr>
        <xdr:cNvPr id="4425" name="Text Box 43">
          <a:extLst>
            <a:ext uri="{FF2B5EF4-FFF2-40B4-BE49-F238E27FC236}">
              <a16:creationId xmlns:a16="http://schemas.microsoft.com/office/drawing/2014/main" id="{D3F6D0AC-2A44-463E-8D77-2D72FBC4EF7D}"/>
            </a:ext>
          </a:extLst>
        </xdr:cNvPr>
        <xdr:cNvSpPr txBox="1">
          <a:spLocks noChangeArrowheads="1"/>
        </xdr:cNvSpPr>
      </xdr:nvSpPr>
      <xdr:spPr bwMode="auto">
        <a:xfrm>
          <a:off x="411480" y="63627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~1.SOL\AppData\Local\Temp\Rar$DIa8316.1504\12%20-%20Qaraba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rlanb\AppData\Local\Temp\Rar$DIa13564.3902\12%20-%20(Qarabag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rlanb\AppData\Local\Temp\Rar$DIa7388.45037\12%20-%20Qarab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rabag"/>
      <sheetName val="Xankendi"/>
      <sheetName val="Agcabadi"/>
      <sheetName val="Agdam"/>
      <sheetName val="Barda"/>
      <sheetName val="Fuzuli"/>
      <sheetName val="Xocali"/>
      <sheetName val="Xocavand"/>
      <sheetName val="Shusha"/>
      <sheetName val="Tartar"/>
    </sheetNames>
    <sheetDataSet>
      <sheetData sheetId="0" refreshError="1"/>
      <sheetData sheetId="1">
        <row r="98">
          <cell r="B98">
            <v>163</v>
          </cell>
          <cell r="E98">
            <v>163</v>
          </cell>
          <cell r="F98">
            <v>163</v>
          </cell>
          <cell r="G98">
            <v>163</v>
          </cell>
        </row>
        <row r="99">
          <cell r="B99">
            <v>1677.1</v>
          </cell>
          <cell r="E99">
            <v>1677.1</v>
          </cell>
          <cell r="F99">
            <v>1677.1</v>
          </cell>
          <cell r="G99">
            <v>1677.1</v>
          </cell>
        </row>
        <row r="100">
          <cell r="B100">
            <v>153</v>
          </cell>
          <cell r="E100">
            <v>153</v>
          </cell>
          <cell r="F100">
            <v>153</v>
          </cell>
          <cell r="G100">
            <v>153</v>
          </cell>
        </row>
        <row r="101">
          <cell r="B101">
            <v>2</v>
          </cell>
          <cell r="E101">
            <v>2</v>
          </cell>
          <cell r="F101">
            <v>2</v>
          </cell>
          <cell r="G101">
            <v>2</v>
          </cell>
        </row>
      </sheetData>
      <sheetData sheetId="2">
        <row r="163">
          <cell r="B163">
            <v>36</v>
          </cell>
          <cell r="E163">
            <v>36</v>
          </cell>
          <cell r="F163">
            <v>36</v>
          </cell>
          <cell r="G163">
            <v>36</v>
          </cell>
        </row>
        <row r="164">
          <cell r="B164">
            <v>2093</v>
          </cell>
          <cell r="E164">
            <v>2100</v>
          </cell>
          <cell r="F164">
            <v>2080</v>
          </cell>
          <cell r="G164">
            <v>2080</v>
          </cell>
        </row>
        <row r="171">
          <cell r="B171">
            <v>62</v>
          </cell>
          <cell r="E171">
            <v>62</v>
          </cell>
          <cell r="F171">
            <v>62</v>
          </cell>
          <cell r="G171">
            <v>62</v>
          </cell>
        </row>
        <row r="172">
          <cell r="B172">
            <v>20037</v>
          </cell>
          <cell r="E172">
            <v>22786</v>
          </cell>
          <cell r="F172">
            <v>23540</v>
          </cell>
          <cell r="G172">
            <v>23931</v>
          </cell>
        </row>
        <row r="175">
          <cell r="B175">
            <v>48</v>
          </cell>
          <cell r="E175">
            <v>39</v>
          </cell>
          <cell r="F175">
            <v>39</v>
          </cell>
          <cell r="G175">
            <v>39</v>
          </cell>
        </row>
        <row r="176">
          <cell r="B176">
            <v>321.5</v>
          </cell>
          <cell r="E176">
            <v>300.7</v>
          </cell>
          <cell r="F176">
            <v>291.3</v>
          </cell>
          <cell r="G176">
            <v>282.60000000000002</v>
          </cell>
        </row>
        <row r="179">
          <cell r="B179">
            <v>42</v>
          </cell>
          <cell r="E179">
            <v>36</v>
          </cell>
          <cell r="F179">
            <v>35</v>
          </cell>
          <cell r="G179">
            <v>35</v>
          </cell>
        </row>
        <row r="180">
          <cell r="B180">
            <v>3</v>
          </cell>
          <cell r="E180">
            <v>3</v>
          </cell>
          <cell r="F180">
            <v>3</v>
          </cell>
          <cell r="G180">
            <v>3</v>
          </cell>
        </row>
        <row r="181">
          <cell r="B181">
            <v>15.8</v>
          </cell>
          <cell r="E181">
            <v>40.799999999999997</v>
          </cell>
          <cell r="F181">
            <v>24.9</v>
          </cell>
          <cell r="G181">
            <v>1.2</v>
          </cell>
        </row>
      </sheetData>
      <sheetData sheetId="3">
        <row r="177">
          <cell r="B177">
            <v>36</v>
          </cell>
          <cell r="E177">
            <v>40</v>
          </cell>
          <cell r="F177">
            <v>40</v>
          </cell>
          <cell r="G177">
            <v>40</v>
          </cell>
        </row>
        <row r="178">
          <cell r="B178">
            <v>2090</v>
          </cell>
          <cell r="E178">
            <v>2320</v>
          </cell>
          <cell r="F178">
            <v>2320</v>
          </cell>
          <cell r="G178">
            <v>2320</v>
          </cell>
        </row>
        <row r="181">
          <cell r="B181">
            <v>134</v>
          </cell>
          <cell r="E181">
            <v>135</v>
          </cell>
          <cell r="F181">
            <v>135</v>
          </cell>
          <cell r="G181">
            <v>135</v>
          </cell>
        </row>
        <row r="182">
          <cell r="B182">
            <v>19835</v>
          </cell>
          <cell r="E182">
            <v>23254</v>
          </cell>
          <cell r="F182">
            <v>23859</v>
          </cell>
          <cell r="G182">
            <v>24608</v>
          </cell>
        </row>
        <row r="185">
          <cell r="B185">
            <v>56</v>
          </cell>
          <cell r="E185">
            <v>51</v>
          </cell>
          <cell r="F185">
            <v>51</v>
          </cell>
          <cell r="G185">
            <v>51</v>
          </cell>
        </row>
        <row r="186">
          <cell r="B186">
            <v>132.80000000000001</v>
          </cell>
          <cell r="E186">
            <v>129.6</v>
          </cell>
          <cell r="F186">
            <v>130.1</v>
          </cell>
          <cell r="G186">
            <v>131.1</v>
          </cell>
        </row>
        <row r="189">
          <cell r="B189">
            <v>33</v>
          </cell>
          <cell r="E189">
            <v>29</v>
          </cell>
          <cell r="F189">
            <v>29</v>
          </cell>
          <cell r="G189">
            <v>29</v>
          </cell>
        </row>
        <row r="190">
          <cell r="B190">
            <v>5</v>
          </cell>
          <cell r="E190">
            <v>6</v>
          </cell>
          <cell r="F190">
            <v>6</v>
          </cell>
          <cell r="G190">
            <v>6</v>
          </cell>
        </row>
        <row r="191">
          <cell r="B191">
            <v>11.2</v>
          </cell>
          <cell r="E191">
            <v>9.6</v>
          </cell>
          <cell r="F191">
            <v>6.9</v>
          </cell>
          <cell r="G191">
            <v>5.4</v>
          </cell>
        </row>
      </sheetData>
      <sheetData sheetId="4">
        <row r="163">
          <cell r="B163">
            <v>32</v>
          </cell>
          <cell r="E163">
            <v>33</v>
          </cell>
          <cell r="F163">
            <v>35</v>
          </cell>
          <cell r="G163">
            <v>35</v>
          </cell>
        </row>
        <row r="167">
          <cell r="B167">
            <v>1600</v>
          </cell>
          <cell r="E167">
            <v>1650</v>
          </cell>
          <cell r="F167">
            <v>1803</v>
          </cell>
          <cell r="G167">
            <v>1808</v>
          </cell>
        </row>
        <row r="177">
          <cell r="B177">
            <v>75</v>
          </cell>
          <cell r="E177">
            <v>75</v>
          </cell>
          <cell r="F177">
            <v>75</v>
          </cell>
          <cell r="G177">
            <v>75</v>
          </cell>
        </row>
        <row r="178">
          <cell r="B178">
            <v>21228</v>
          </cell>
          <cell r="E178">
            <v>24400</v>
          </cell>
          <cell r="F178">
            <v>25158</v>
          </cell>
          <cell r="G178">
            <v>25920</v>
          </cell>
        </row>
        <row r="181">
          <cell r="B181">
            <v>57</v>
          </cell>
          <cell r="E181">
            <v>56</v>
          </cell>
          <cell r="F181">
            <v>56</v>
          </cell>
          <cell r="G181">
            <v>56</v>
          </cell>
        </row>
        <row r="182">
          <cell r="B182">
            <v>532.20000000000005</v>
          </cell>
          <cell r="E182">
            <v>504.4</v>
          </cell>
          <cell r="F182">
            <v>503.7</v>
          </cell>
          <cell r="G182">
            <v>504.4</v>
          </cell>
        </row>
        <row r="185">
          <cell r="B185">
            <v>102</v>
          </cell>
          <cell r="E185">
            <v>100</v>
          </cell>
          <cell r="F185">
            <v>100</v>
          </cell>
          <cell r="G185">
            <v>100</v>
          </cell>
        </row>
        <row r="186">
          <cell r="B186">
            <v>3</v>
          </cell>
          <cell r="E186">
            <v>3</v>
          </cell>
          <cell r="F186">
            <v>3</v>
          </cell>
          <cell r="G186">
            <v>3</v>
          </cell>
        </row>
        <row r="187">
          <cell r="B187">
            <v>71.2</v>
          </cell>
          <cell r="E187">
            <v>62.6</v>
          </cell>
          <cell r="F187">
            <v>52.1</v>
          </cell>
          <cell r="G187">
            <v>17.600000000000001</v>
          </cell>
        </row>
      </sheetData>
      <sheetData sheetId="5">
        <row r="187">
          <cell r="B187">
            <v>31</v>
          </cell>
          <cell r="E187">
            <v>33</v>
          </cell>
          <cell r="F187">
            <v>33</v>
          </cell>
          <cell r="G187">
            <v>33</v>
          </cell>
        </row>
        <row r="188">
          <cell r="B188">
            <v>1394</v>
          </cell>
          <cell r="E188">
            <v>1753</v>
          </cell>
          <cell r="F188">
            <v>1879</v>
          </cell>
          <cell r="G188">
            <v>1821</v>
          </cell>
        </row>
        <row r="191">
          <cell r="B191">
            <v>81</v>
          </cell>
          <cell r="E191">
            <v>81</v>
          </cell>
          <cell r="F191">
            <v>80</v>
          </cell>
          <cell r="G191">
            <v>80</v>
          </cell>
        </row>
        <row r="192">
          <cell r="B192">
            <v>12440</v>
          </cell>
          <cell r="E192">
            <v>14246</v>
          </cell>
          <cell r="F192">
            <v>14298</v>
          </cell>
          <cell r="G192">
            <v>14217</v>
          </cell>
        </row>
        <row r="195">
          <cell r="B195">
            <v>43</v>
          </cell>
          <cell r="E195">
            <v>45</v>
          </cell>
          <cell r="F195">
            <v>46</v>
          </cell>
          <cell r="G195">
            <v>46</v>
          </cell>
        </row>
        <row r="196">
          <cell r="B196">
            <v>42</v>
          </cell>
          <cell r="E196">
            <v>51.2</v>
          </cell>
          <cell r="F196">
            <v>52</v>
          </cell>
          <cell r="G196">
            <v>53.7</v>
          </cell>
        </row>
        <row r="199">
          <cell r="B199">
            <v>23</v>
          </cell>
          <cell r="E199">
            <v>25</v>
          </cell>
          <cell r="F199">
            <v>1</v>
          </cell>
          <cell r="G199">
            <v>1</v>
          </cell>
        </row>
        <row r="200">
          <cell r="B200">
            <v>3</v>
          </cell>
          <cell r="E200">
            <v>3</v>
          </cell>
          <cell r="F200">
            <v>3</v>
          </cell>
          <cell r="G200">
            <v>3</v>
          </cell>
        </row>
        <row r="201">
          <cell r="B201">
            <v>14.7</v>
          </cell>
          <cell r="E201">
            <v>11</v>
          </cell>
          <cell r="F201">
            <v>12.3</v>
          </cell>
          <cell r="G201">
            <v>1.8</v>
          </cell>
        </row>
      </sheetData>
      <sheetData sheetId="6">
        <row r="157">
          <cell r="B157">
            <v>3</v>
          </cell>
          <cell r="E157">
            <v>3</v>
          </cell>
          <cell r="F157">
            <v>3</v>
          </cell>
          <cell r="G157">
            <v>3</v>
          </cell>
        </row>
        <row r="158">
          <cell r="B158">
            <v>126</v>
          </cell>
          <cell r="E158">
            <v>126</v>
          </cell>
          <cell r="F158">
            <v>126</v>
          </cell>
          <cell r="G158">
            <v>126</v>
          </cell>
        </row>
        <row r="161">
          <cell r="B161">
            <v>12</v>
          </cell>
          <cell r="E161">
            <v>12</v>
          </cell>
          <cell r="F161">
            <v>12</v>
          </cell>
          <cell r="G161">
            <v>12</v>
          </cell>
        </row>
        <row r="162">
          <cell r="B162">
            <v>1392</v>
          </cell>
          <cell r="E162">
            <v>1593</v>
          </cell>
          <cell r="F162">
            <v>1559</v>
          </cell>
          <cell r="G162">
            <v>1559</v>
          </cell>
        </row>
        <row r="165">
          <cell r="B165">
            <v>14</v>
          </cell>
          <cell r="E165">
            <v>12</v>
          </cell>
          <cell r="F165">
            <v>12</v>
          </cell>
          <cell r="G165">
            <v>12</v>
          </cell>
        </row>
        <row r="166">
          <cell r="B166">
            <v>51.2</v>
          </cell>
          <cell r="E166">
            <v>46.2</v>
          </cell>
          <cell r="F166">
            <v>46.5</v>
          </cell>
          <cell r="G166">
            <v>46.5</v>
          </cell>
        </row>
        <row r="169">
          <cell r="B169">
            <v>16</v>
          </cell>
          <cell r="E169">
            <v>16</v>
          </cell>
          <cell r="F169">
            <v>16</v>
          </cell>
          <cell r="G169">
            <v>16</v>
          </cell>
        </row>
        <row r="170">
          <cell r="B170">
            <v>1</v>
          </cell>
          <cell r="E170">
            <v>1</v>
          </cell>
          <cell r="F170">
            <v>1</v>
          </cell>
          <cell r="G170">
            <v>1</v>
          </cell>
        </row>
        <row r="171">
          <cell r="B171">
            <v>6.2</v>
          </cell>
          <cell r="E171">
            <v>4.4000000000000004</v>
          </cell>
          <cell r="F171">
            <v>3.5</v>
          </cell>
          <cell r="G171">
            <v>4.4000000000000004</v>
          </cell>
        </row>
      </sheetData>
      <sheetData sheetId="7">
        <row r="159">
          <cell r="B159">
            <v>3</v>
          </cell>
          <cell r="E159">
            <v>3</v>
          </cell>
          <cell r="F159">
            <v>3</v>
          </cell>
          <cell r="G159">
            <v>3</v>
          </cell>
        </row>
        <row r="160">
          <cell r="B160">
            <v>144</v>
          </cell>
          <cell r="E160">
            <v>140</v>
          </cell>
          <cell r="F160">
            <v>140</v>
          </cell>
          <cell r="G160">
            <v>140</v>
          </cell>
        </row>
        <row r="163">
          <cell r="B163">
            <v>17</v>
          </cell>
          <cell r="E163">
            <v>16</v>
          </cell>
          <cell r="F163">
            <v>16</v>
          </cell>
          <cell r="G163">
            <v>16</v>
          </cell>
        </row>
        <row r="164">
          <cell r="B164">
            <v>1921</v>
          </cell>
          <cell r="E164">
            <v>2026</v>
          </cell>
          <cell r="F164">
            <v>2072</v>
          </cell>
          <cell r="G164">
            <v>2200</v>
          </cell>
        </row>
        <row r="167">
          <cell r="B167">
            <v>5</v>
          </cell>
          <cell r="E167">
            <v>5</v>
          </cell>
          <cell r="F167">
            <v>5</v>
          </cell>
          <cell r="G167">
            <v>5</v>
          </cell>
        </row>
        <row r="168">
          <cell r="B168">
            <v>42.5</v>
          </cell>
          <cell r="E168">
            <v>45.8</v>
          </cell>
          <cell r="F168">
            <v>46.6</v>
          </cell>
          <cell r="G168">
            <v>46.8</v>
          </cell>
        </row>
        <row r="171">
          <cell r="B171">
            <v>15</v>
          </cell>
          <cell r="E171">
            <v>15</v>
          </cell>
          <cell r="F171">
            <v>1</v>
          </cell>
          <cell r="G171">
            <v>1</v>
          </cell>
        </row>
        <row r="172">
          <cell r="F172">
            <v>1</v>
          </cell>
          <cell r="G172">
            <v>1</v>
          </cell>
        </row>
      </sheetData>
      <sheetData sheetId="8">
        <row r="159">
          <cell r="B159">
            <v>22</v>
          </cell>
          <cell r="E159">
            <v>21</v>
          </cell>
          <cell r="F159">
            <v>21</v>
          </cell>
          <cell r="G159">
            <v>21</v>
          </cell>
        </row>
        <row r="160">
          <cell r="B160">
            <v>3475</v>
          </cell>
          <cell r="E160">
            <v>4562</v>
          </cell>
          <cell r="F160">
            <v>5167</v>
          </cell>
          <cell r="G160">
            <v>5595</v>
          </cell>
        </row>
        <row r="163">
          <cell r="B163">
            <v>12</v>
          </cell>
          <cell r="E163">
            <v>13</v>
          </cell>
          <cell r="F163">
            <v>13</v>
          </cell>
          <cell r="G163">
            <v>13</v>
          </cell>
        </row>
        <row r="164">
          <cell r="B164">
            <v>34.9</v>
          </cell>
          <cell r="E164">
            <v>38.6</v>
          </cell>
          <cell r="F164">
            <v>39.200000000000003</v>
          </cell>
          <cell r="G164">
            <v>39.5</v>
          </cell>
        </row>
        <row r="167">
          <cell r="B167">
            <v>6</v>
          </cell>
          <cell r="E167">
            <v>6</v>
          </cell>
          <cell r="F167">
            <v>6</v>
          </cell>
          <cell r="G167">
            <v>6</v>
          </cell>
        </row>
        <row r="168">
          <cell r="B168">
            <v>6</v>
          </cell>
          <cell r="E168">
            <v>6</v>
          </cell>
          <cell r="F168">
            <v>6</v>
          </cell>
          <cell r="G168">
            <v>6</v>
          </cell>
        </row>
        <row r="169">
          <cell r="E169">
            <v>0</v>
          </cell>
          <cell r="F169">
            <v>0</v>
          </cell>
          <cell r="G169">
            <v>0</v>
          </cell>
        </row>
      </sheetData>
      <sheetData sheetId="9">
        <row r="165">
          <cell r="B165">
            <v>28</v>
          </cell>
          <cell r="E165">
            <v>28</v>
          </cell>
          <cell r="F165">
            <v>29</v>
          </cell>
          <cell r="G165">
            <v>29</v>
          </cell>
        </row>
        <row r="166">
          <cell r="B166">
            <v>1525</v>
          </cell>
          <cell r="E166">
            <v>1525</v>
          </cell>
          <cell r="F166">
            <v>1730</v>
          </cell>
          <cell r="G166">
            <v>1700</v>
          </cell>
        </row>
        <row r="169">
          <cell r="B169">
            <v>47</v>
          </cell>
          <cell r="E169">
            <v>47</v>
          </cell>
          <cell r="F169">
            <v>47</v>
          </cell>
          <cell r="G169">
            <v>47</v>
          </cell>
        </row>
        <row r="170">
          <cell r="B170">
            <v>9387</v>
          </cell>
          <cell r="E170">
            <v>10391</v>
          </cell>
          <cell r="F170">
            <v>10604</v>
          </cell>
          <cell r="G170">
            <v>10710</v>
          </cell>
        </row>
        <row r="173">
          <cell r="B173">
            <v>42</v>
          </cell>
          <cell r="E173">
            <v>41</v>
          </cell>
          <cell r="F173">
            <v>41</v>
          </cell>
          <cell r="G173">
            <v>41</v>
          </cell>
        </row>
        <row r="174">
          <cell r="B174">
            <v>188.8</v>
          </cell>
          <cell r="E174">
            <v>192.7</v>
          </cell>
          <cell r="F174">
            <v>194.1</v>
          </cell>
          <cell r="G174">
            <v>194.5</v>
          </cell>
        </row>
        <row r="177">
          <cell r="B177">
            <v>25</v>
          </cell>
          <cell r="E177">
            <v>29</v>
          </cell>
          <cell r="F177">
            <v>29</v>
          </cell>
          <cell r="G177">
            <v>29</v>
          </cell>
        </row>
        <row r="178">
          <cell r="B178">
            <v>1</v>
          </cell>
          <cell r="E178">
            <v>1</v>
          </cell>
          <cell r="F178">
            <v>1</v>
          </cell>
          <cell r="G178">
            <v>1</v>
          </cell>
        </row>
        <row r="179">
          <cell r="B179">
            <v>11</v>
          </cell>
          <cell r="E179">
            <v>11</v>
          </cell>
          <cell r="F179">
            <v>8.4</v>
          </cell>
          <cell r="G179">
            <v>0.3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rabag"/>
      <sheetName val="Xankendi"/>
      <sheetName val="Agcabadi"/>
      <sheetName val="Agdam"/>
      <sheetName val="Barda"/>
      <sheetName val="Fuzuli"/>
      <sheetName val="Xocali"/>
      <sheetName val="Xocavand"/>
      <sheetName val="Shusha"/>
      <sheetName val="Tartar"/>
    </sheetNames>
    <sheetDataSet>
      <sheetData sheetId="0" refreshError="1"/>
      <sheetData sheetId="1" refreshError="1"/>
      <sheetData sheetId="2">
        <row r="247">
          <cell r="B247">
            <v>1</v>
          </cell>
          <cell r="E247">
            <v>1</v>
          </cell>
          <cell r="F247">
            <v>3</v>
          </cell>
          <cell r="G247">
            <v>3</v>
          </cell>
        </row>
        <row r="249">
          <cell r="B249">
            <v>30</v>
          </cell>
          <cell r="E249">
            <v>30</v>
          </cell>
          <cell r="F249">
            <v>56</v>
          </cell>
          <cell r="G249">
            <v>56</v>
          </cell>
        </row>
        <row r="250">
          <cell r="B250">
            <v>60</v>
          </cell>
          <cell r="E250">
            <v>60</v>
          </cell>
          <cell r="F250">
            <v>112</v>
          </cell>
          <cell r="G250">
            <v>112</v>
          </cell>
        </row>
        <row r="251">
          <cell r="B251">
            <v>360</v>
          </cell>
          <cell r="E251">
            <v>236</v>
          </cell>
          <cell r="F251">
            <v>1856</v>
          </cell>
          <cell r="G251">
            <v>1997</v>
          </cell>
        </row>
        <row r="252">
          <cell r="B252">
            <v>360</v>
          </cell>
          <cell r="E252">
            <v>296</v>
          </cell>
          <cell r="F252">
            <v>1856</v>
          </cell>
          <cell r="G252">
            <v>2071</v>
          </cell>
        </row>
        <row r="253">
          <cell r="B253">
            <v>4.5</v>
          </cell>
          <cell r="E253">
            <v>23</v>
          </cell>
          <cell r="F253">
            <v>100.3</v>
          </cell>
          <cell r="G253">
            <v>145.19999999999999</v>
          </cell>
        </row>
        <row r="254">
          <cell r="B254">
            <v>2</v>
          </cell>
          <cell r="E254">
            <v>8.5</v>
          </cell>
          <cell r="F254">
            <v>38.200000000000003</v>
          </cell>
          <cell r="G254">
            <v>45.6</v>
          </cell>
        </row>
      </sheetData>
      <sheetData sheetId="3" refreshError="1"/>
      <sheetData sheetId="4">
        <row r="252">
          <cell r="B252">
            <v>2</v>
          </cell>
          <cell r="E252">
            <v>2</v>
          </cell>
          <cell r="F252">
            <v>2</v>
          </cell>
          <cell r="G252">
            <v>2</v>
          </cell>
        </row>
        <row r="254">
          <cell r="B254">
            <v>51</v>
          </cell>
          <cell r="E254">
            <v>51</v>
          </cell>
          <cell r="F254">
            <v>51</v>
          </cell>
          <cell r="G254">
            <v>51</v>
          </cell>
        </row>
        <row r="255">
          <cell r="B255">
            <v>116</v>
          </cell>
          <cell r="E255">
            <v>116</v>
          </cell>
          <cell r="F255">
            <v>116</v>
          </cell>
          <cell r="G255">
            <v>116</v>
          </cell>
        </row>
        <row r="256">
          <cell r="B256">
            <v>770</v>
          </cell>
          <cell r="E256">
            <v>1632</v>
          </cell>
          <cell r="F256">
            <v>2212</v>
          </cell>
          <cell r="G256">
            <v>1727</v>
          </cell>
        </row>
        <row r="257">
          <cell r="B257">
            <v>1020</v>
          </cell>
          <cell r="E257">
            <v>1862</v>
          </cell>
          <cell r="F257">
            <v>2533</v>
          </cell>
          <cell r="G257">
            <v>2017</v>
          </cell>
        </row>
        <row r="258">
          <cell r="B258">
            <v>112.5</v>
          </cell>
          <cell r="E258">
            <v>61.1</v>
          </cell>
          <cell r="F258">
            <v>98.7</v>
          </cell>
          <cell r="G258">
            <v>84.5</v>
          </cell>
        </row>
        <row r="259">
          <cell r="B259">
            <v>90.1</v>
          </cell>
          <cell r="E259">
            <v>42.8</v>
          </cell>
          <cell r="F259">
            <v>67.7</v>
          </cell>
          <cell r="G259">
            <v>56.7</v>
          </cell>
        </row>
      </sheetData>
      <sheetData sheetId="5">
        <row r="266">
          <cell r="E266">
            <v>1</v>
          </cell>
          <cell r="F266">
            <v>1</v>
          </cell>
          <cell r="G266">
            <v>1</v>
          </cell>
        </row>
        <row r="268">
          <cell r="E268">
            <v>10</v>
          </cell>
          <cell r="F268">
            <v>10</v>
          </cell>
          <cell r="G268">
            <v>10</v>
          </cell>
        </row>
        <row r="269">
          <cell r="E269">
            <v>30</v>
          </cell>
          <cell r="F269">
            <v>30</v>
          </cell>
          <cell r="G269">
            <v>30</v>
          </cell>
        </row>
      </sheetData>
      <sheetData sheetId="6" refreshError="1"/>
      <sheetData sheetId="7" refreshError="1"/>
      <sheetData sheetId="8" refreshError="1"/>
      <sheetData sheetId="9">
        <row r="248">
          <cell r="B248">
            <v>1</v>
          </cell>
          <cell r="E248">
            <v>1</v>
          </cell>
          <cell r="F248">
            <v>1</v>
          </cell>
          <cell r="G248">
            <v>1</v>
          </cell>
        </row>
        <row r="250">
          <cell r="B250">
            <v>15</v>
          </cell>
          <cell r="E250">
            <v>15</v>
          </cell>
          <cell r="F250">
            <v>15</v>
          </cell>
          <cell r="G250">
            <v>15</v>
          </cell>
        </row>
        <row r="251">
          <cell r="B251">
            <v>30</v>
          </cell>
          <cell r="E251">
            <v>30</v>
          </cell>
          <cell r="F251">
            <v>30</v>
          </cell>
          <cell r="G251">
            <v>30</v>
          </cell>
        </row>
        <row r="252">
          <cell r="B252">
            <v>488</v>
          </cell>
          <cell r="E252">
            <v>784</v>
          </cell>
          <cell r="F252">
            <v>1167</v>
          </cell>
          <cell r="G252">
            <v>451</v>
          </cell>
        </row>
        <row r="253">
          <cell r="B253">
            <v>634</v>
          </cell>
          <cell r="E253">
            <v>1040</v>
          </cell>
          <cell r="F253">
            <v>1235</v>
          </cell>
          <cell r="G253">
            <v>451</v>
          </cell>
        </row>
        <row r="254">
          <cell r="B254">
            <v>9.6</v>
          </cell>
          <cell r="E254">
            <v>35.299999999999997</v>
          </cell>
          <cell r="F254">
            <v>43.7</v>
          </cell>
          <cell r="G254">
            <v>17.5</v>
          </cell>
        </row>
        <row r="255">
          <cell r="B255">
            <v>9.6</v>
          </cell>
          <cell r="E255">
            <v>21.8</v>
          </cell>
          <cell r="F255">
            <v>29.7</v>
          </cell>
          <cell r="G255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rabag"/>
      <sheetName val="Xankendi"/>
      <sheetName val="Agcabadi"/>
      <sheetName val="Agdam"/>
      <sheetName val="Barda"/>
      <sheetName val="Fuzuli"/>
      <sheetName val="Xocali"/>
      <sheetName val="Xocavand"/>
      <sheetName val="Shusha"/>
      <sheetName val="Tartar"/>
    </sheetNames>
    <sheetDataSet>
      <sheetData sheetId="0" refreshError="1"/>
      <sheetData sheetId="1" refreshError="1"/>
      <sheetData sheetId="2" refreshError="1">
        <row r="368">
          <cell r="B368">
            <v>2506</v>
          </cell>
          <cell r="E368">
            <v>2704</v>
          </cell>
          <cell r="F368">
            <v>2715</v>
          </cell>
          <cell r="G368">
            <v>1613</v>
          </cell>
        </row>
        <row r="369">
          <cell r="B369">
            <v>514.9</v>
          </cell>
          <cell r="E369">
            <v>556.62779456193357</v>
          </cell>
          <cell r="F369">
            <v>559.4</v>
          </cell>
          <cell r="G369">
            <v>271.8</v>
          </cell>
        </row>
        <row r="371">
          <cell r="B371">
            <v>6501</v>
          </cell>
          <cell r="E371">
            <v>6993</v>
          </cell>
          <cell r="F371">
            <v>7112</v>
          </cell>
          <cell r="G371">
            <v>3990</v>
          </cell>
        </row>
        <row r="372">
          <cell r="B372">
            <v>15.9</v>
          </cell>
          <cell r="E372">
            <v>17.322016610811598</v>
          </cell>
          <cell r="F372">
            <v>17.7</v>
          </cell>
          <cell r="G372">
            <v>16.2</v>
          </cell>
        </row>
        <row r="373">
          <cell r="B373">
            <v>11774</v>
          </cell>
          <cell r="E373">
            <v>14326</v>
          </cell>
          <cell r="F373">
            <v>14905</v>
          </cell>
          <cell r="G373">
            <v>15386</v>
          </cell>
        </row>
        <row r="375">
          <cell r="B375">
            <v>1315</v>
          </cell>
          <cell r="E375">
            <v>1568</v>
          </cell>
          <cell r="F375">
            <v>1633</v>
          </cell>
          <cell r="G375">
            <v>1628</v>
          </cell>
        </row>
        <row r="376">
          <cell r="B376">
            <v>114</v>
          </cell>
          <cell r="E376">
            <v>167</v>
          </cell>
          <cell r="F376">
            <v>178</v>
          </cell>
          <cell r="G376">
            <v>190</v>
          </cell>
        </row>
        <row r="377">
          <cell r="B377">
            <v>10240</v>
          </cell>
          <cell r="E377">
            <v>12432</v>
          </cell>
          <cell r="F377">
            <v>12910</v>
          </cell>
          <cell r="G377">
            <v>13357</v>
          </cell>
        </row>
        <row r="378">
          <cell r="B378">
            <v>10162</v>
          </cell>
          <cell r="E378">
            <v>12391</v>
          </cell>
          <cell r="F378">
            <v>12822</v>
          </cell>
          <cell r="G378">
            <v>13267</v>
          </cell>
        </row>
        <row r="382">
          <cell r="B382">
            <v>52.2</v>
          </cell>
          <cell r="E382">
            <v>143.6</v>
          </cell>
          <cell r="F382">
            <v>101.5</v>
          </cell>
          <cell r="G382">
            <v>54.4</v>
          </cell>
        </row>
        <row r="383">
          <cell r="B383">
            <v>278.10000000000002</v>
          </cell>
          <cell r="E383">
            <v>353</v>
          </cell>
          <cell r="F383">
            <v>408.9</v>
          </cell>
          <cell r="G383">
            <v>383.4</v>
          </cell>
        </row>
        <row r="384">
          <cell r="B384">
            <v>9724</v>
          </cell>
          <cell r="E384">
            <v>8923</v>
          </cell>
          <cell r="F384">
            <v>9300</v>
          </cell>
          <cell r="G384">
            <v>9596</v>
          </cell>
        </row>
        <row r="389">
          <cell r="B389">
            <v>9024</v>
          </cell>
          <cell r="E389">
            <v>8321</v>
          </cell>
          <cell r="F389">
            <v>8686</v>
          </cell>
          <cell r="G389">
            <v>8982</v>
          </cell>
        </row>
        <row r="390">
          <cell r="B390">
            <v>32</v>
          </cell>
          <cell r="E390">
            <v>32</v>
          </cell>
          <cell r="F390">
            <v>32</v>
          </cell>
          <cell r="G390">
            <v>33</v>
          </cell>
        </row>
        <row r="391">
          <cell r="B391">
            <v>14888</v>
          </cell>
          <cell r="E391">
            <v>14864</v>
          </cell>
          <cell r="F391">
            <v>14864</v>
          </cell>
          <cell r="G391">
            <v>13571</v>
          </cell>
        </row>
        <row r="392">
          <cell r="B392">
            <v>772</v>
          </cell>
          <cell r="E392">
            <v>227</v>
          </cell>
          <cell r="F392">
            <v>215</v>
          </cell>
          <cell r="G392">
            <v>187</v>
          </cell>
        </row>
        <row r="393">
          <cell r="B393">
            <v>689.7</v>
          </cell>
          <cell r="E393">
            <v>866.1</v>
          </cell>
          <cell r="F393">
            <v>981.9</v>
          </cell>
          <cell r="G393">
            <v>1091.0999999999999</v>
          </cell>
        </row>
        <row r="394">
          <cell r="B394">
            <v>689.7</v>
          </cell>
          <cell r="E394">
            <v>866.1</v>
          </cell>
          <cell r="F394">
            <v>981.9</v>
          </cell>
          <cell r="G394">
            <v>1091.0999999999999</v>
          </cell>
        </row>
        <row r="395">
          <cell r="B395">
            <v>123.2</v>
          </cell>
          <cell r="E395">
            <v>98.2</v>
          </cell>
          <cell r="F395">
            <v>100.2</v>
          </cell>
          <cell r="G395">
            <v>108.8</v>
          </cell>
        </row>
      </sheetData>
      <sheetData sheetId="3" refreshError="1">
        <row r="367">
          <cell r="B367">
            <v>564</v>
          </cell>
          <cell r="E367">
            <v>604</v>
          </cell>
          <cell r="F367">
            <v>617</v>
          </cell>
          <cell r="G367">
            <v>367</v>
          </cell>
        </row>
        <row r="368">
          <cell r="B368">
            <v>240.7</v>
          </cell>
          <cell r="E368">
            <v>267.7</v>
          </cell>
          <cell r="F368">
            <v>271.60000000000002</v>
          </cell>
          <cell r="G368">
            <v>105.6</v>
          </cell>
        </row>
        <row r="370">
          <cell r="B370">
            <v>2551</v>
          </cell>
          <cell r="E370">
            <v>2775</v>
          </cell>
          <cell r="F370">
            <v>2817</v>
          </cell>
          <cell r="G370">
            <v>1406</v>
          </cell>
        </row>
        <row r="371">
          <cell r="B371">
            <v>55.7</v>
          </cell>
          <cell r="E371">
            <v>58.1</v>
          </cell>
          <cell r="F371">
            <v>58.8</v>
          </cell>
          <cell r="G371">
            <v>19.7</v>
          </cell>
        </row>
        <row r="372">
          <cell r="B372">
            <v>16946</v>
          </cell>
          <cell r="E372">
            <v>21944</v>
          </cell>
          <cell r="F372">
            <v>23534</v>
          </cell>
          <cell r="G372">
            <v>24793</v>
          </cell>
        </row>
        <row r="374">
          <cell r="B374">
            <v>1997</v>
          </cell>
          <cell r="E374">
            <v>2335</v>
          </cell>
          <cell r="F374">
            <v>2448</v>
          </cell>
          <cell r="G374">
            <v>2541</v>
          </cell>
        </row>
        <row r="375">
          <cell r="B375">
            <v>251</v>
          </cell>
          <cell r="E375">
            <v>339</v>
          </cell>
          <cell r="F375">
            <v>333</v>
          </cell>
          <cell r="G375">
            <v>333</v>
          </cell>
        </row>
        <row r="376">
          <cell r="B376">
            <v>14547</v>
          </cell>
          <cell r="E376">
            <v>19077</v>
          </cell>
          <cell r="F376">
            <v>20553</v>
          </cell>
          <cell r="G376">
            <v>21706</v>
          </cell>
        </row>
        <row r="377">
          <cell r="B377">
            <v>14469</v>
          </cell>
          <cell r="E377">
            <v>19026</v>
          </cell>
          <cell r="F377">
            <v>20501</v>
          </cell>
          <cell r="G377">
            <v>21647</v>
          </cell>
        </row>
        <row r="381">
          <cell r="B381">
            <v>31</v>
          </cell>
          <cell r="E381">
            <v>78.3</v>
          </cell>
          <cell r="F381">
            <v>100.69999999999999</v>
          </cell>
          <cell r="G381">
            <v>83.4</v>
          </cell>
        </row>
        <row r="382">
          <cell r="B382">
            <v>109.6</v>
          </cell>
          <cell r="E382">
            <v>166.3</v>
          </cell>
          <cell r="F382">
            <v>184.1</v>
          </cell>
          <cell r="G382">
            <v>172.9</v>
          </cell>
        </row>
        <row r="383">
          <cell r="B383">
            <v>3088</v>
          </cell>
          <cell r="E383">
            <v>3356</v>
          </cell>
          <cell r="F383">
            <v>3667</v>
          </cell>
          <cell r="G383">
            <v>3953</v>
          </cell>
        </row>
        <row r="384">
          <cell r="B384">
            <v>2812</v>
          </cell>
          <cell r="E384">
            <v>3116</v>
          </cell>
          <cell r="F384">
            <v>3447</v>
          </cell>
          <cell r="G384">
            <v>3638</v>
          </cell>
        </row>
        <row r="385">
          <cell r="B385">
            <v>18</v>
          </cell>
          <cell r="E385">
            <v>18</v>
          </cell>
          <cell r="F385">
            <v>19</v>
          </cell>
          <cell r="G385">
            <v>19</v>
          </cell>
        </row>
        <row r="386">
          <cell r="B386">
            <v>4540</v>
          </cell>
          <cell r="E386">
            <v>4540</v>
          </cell>
          <cell r="F386">
            <v>4636</v>
          </cell>
          <cell r="G386">
            <v>4796</v>
          </cell>
        </row>
        <row r="387">
          <cell r="B387">
            <v>158</v>
          </cell>
          <cell r="E387">
            <v>77</v>
          </cell>
          <cell r="F387">
            <v>66</v>
          </cell>
          <cell r="G387">
            <v>55</v>
          </cell>
        </row>
        <row r="388">
          <cell r="B388">
            <v>284.7</v>
          </cell>
          <cell r="E388">
            <v>380.2</v>
          </cell>
          <cell r="F388">
            <v>439.3</v>
          </cell>
          <cell r="G388">
            <v>560.1</v>
          </cell>
        </row>
        <row r="389">
          <cell r="B389">
            <v>284.7</v>
          </cell>
          <cell r="E389">
            <v>380.2</v>
          </cell>
          <cell r="F389">
            <v>439.3</v>
          </cell>
          <cell r="G389">
            <v>560.1</v>
          </cell>
        </row>
        <row r="390">
          <cell r="B390">
            <v>97.6</v>
          </cell>
          <cell r="E390">
            <v>98.5</v>
          </cell>
          <cell r="F390">
            <v>100.5</v>
          </cell>
          <cell r="G390">
            <v>82.8</v>
          </cell>
        </row>
      </sheetData>
      <sheetData sheetId="4" refreshError="1">
        <row r="373">
          <cell r="B373">
            <v>1527</v>
          </cell>
          <cell r="E373">
            <v>1661</v>
          </cell>
          <cell r="F373">
            <v>1709</v>
          </cell>
          <cell r="G373">
            <v>1005</v>
          </cell>
        </row>
        <row r="374">
          <cell r="B374">
            <v>163</v>
          </cell>
          <cell r="E374">
            <v>178.36584615384615</v>
          </cell>
          <cell r="F374">
            <v>183.6</v>
          </cell>
          <cell r="G374">
            <v>91.2</v>
          </cell>
        </row>
        <row r="376">
          <cell r="B376">
            <v>13752</v>
          </cell>
          <cell r="E376">
            <v>14924</v>
          </cell>
          <cell r="F376">
            <v>15237</v>
          </cell>
          <cell r="G376">
            <v>8441</v>
          </cell>
        </row>
        <row r="377">
          <cell r="B377">
            <v>66.099999999999994</v>
          </cell>
          <cell r="E377">
            <v>71.80982844644933</v>
          </cell>
          <cell r="F377">
            <v>73</v>
          </cell>
          <cell r="G377">
            <v>62.6</v>
          </cell>
        </row>
        <row r="378">
          <cell r="B378">
            <v>13489</v>
          </cell>
          <cell r="E378">
            <v>17636</v>
          </cell>
          <cell r="F378">
            <v>18999</v>
          </cell>
          <cell r="G378">
            <v>20276</v>
          </cell>
        </row>
        <row r="380">
          <cell r="B380">
            <v>1511</v>
          </cell>
          <cell r="E380">
            <v>1930</v>
          </cell>
          <cell r="F380">
            <v>2050</v>
          </cell>
          <cell r="G380">
            <v>2152</v>
          </cell>
        </row>
        <row r="381">
          <cell r="B381">
            <v>160</v>
          </cell>
          <cell r="E381">
            <v>241</v>
          </cell>
          <cell r="F381">
            <v>257</v>
          </cell>
          <cell r="G381">
            <v>278</v>
          </cell>
        </row>
        <row r="382">
          <cell r="B382">
            <v>11712</v>
          </cell>
          <cell r="E382">
            <v>15327</v>
          </cell>
          <cell r="F382">
            <v>16542</v>
          </cell>
          <cell r="G382">
            <v>17683</v>
          </cell>
        </row>
        <row r="383">
          <cell r="B383">
            <v>11619</v>
          </cell>
          <cell r="E383">
            <v>15298</v>
          </cell>
          <cell r="F383">
            <v>16429</v>
          </cell>
          <cell r="G383">
            <v>17578</v>
          </cell>
        </row>
        <row r="387">
          <cell r="B387">
            <v>92.7</v>
          </cell>
          <cell r="E387">
            <v>260.5</v>
          </cell>
          <cell r="F387">
            <v>118.2</v>
          </cell>
          <cell r="G387">
            <v>171.8</v>
          </cell>
        </row>
        <row r="388">
          <cell r="B388">
            <v>303.39999999999998</v>
          </cell>
          <cell r="E388">
            <v>392.2</v>
          </cell>
          <cell r="F388">
            <v>412.3</v>
          </cell>
          <cell r="G388">
            <v>417.1</v>
          </cell>
        </row>
        <row r="389">
          <cell r="B389">
            <v>13591</v>
          </cell>
          <cell r="E389">
            <v>14567</v>
          </cell>
          <cell r="F389">
            <v>14587</v>
          </cell>
          <cell r="G389">
            <v>14323</v>
          </cell>
        </row>
        <row r="394">
          <cell r="B394">
            <v>12901</v>
          </cell>
          <cell r="E394">
            <v>13829</v>
          </cell>
          <cell r="F394">
            <v>13988</v>
          </cell>
          <cell r="G394">
            <v>13742</v>
          </cell>
        </row>
        <row r="395">
          <cell r="B395">
            <v>46</v>
          </cell>
          <cell r="E395">
            <v>48</v>
          </cell>
          <cell r="F395">
            <v>48</v>
          </cell>
          <cell r="G395">
            <v>48</v>
          </cell>
        </row>
        <row r="396">
          <cell r="B396">
            <v>19413</v>
          </cell>
          <cell r="E396">
            <v>20317</v>
          </cell>
          <cell r="F396">
            <v>20496</v>
          </cell>
          <cell r="G396">
            <v>20496</v>
          </cell>
        </row>
        <row r="397">
          <cell r="B397">
            <v>967</v>
          </cell>
          <cell r="E397">
            <v>444</v>
          </cell>
          <cell r="F397">
            <v>396</v>
          </cell>
          <cell r="G397">
            <v>303</v>
          </cell>
        </row>
        <row r="398">
          <cell r="B398">
            <v>1150.4000000000001</v>
          </cell>
          <cell r="E398">
            <v>1355.6</v>
          </cell>
          <cell r="F398">
            <v>1477.6</v>
          </cell>
          <cell r="G398">
            <v>1603</v>
          </cell>
        </row>
        <row r="399">
          <cell r="B399">
            <v>1080.5999999999999</v>
          </cell>
          <cell r="E399">
            <v>1280.0999999999999</v>
          </cell>
          <cell r="F399">
            <v>1378.6</v>
          </cell>
          <cell r="G399">
            <v>1528.5</v>
          </cell>
        </row>
        <row r="400">
          <cell r="B400">
            <v>151.19999999999999</v>
          </cell>
          <cell r="E400">
            <v>104</v>
          </cell>
          <cell r="F400">
            <v>106.1</v>
          </cell>
          <cell r="G400">
            <v>108.4</v>
          </cell>
        </row>
      </sheetData>
      <sheetData sheetId="5" refreshError="1">
        <row r="387">
          <cell r="B387">
            <v>152</v>
          </cell>
          <cell r="E387">
            <v>157</v>
          </cell>
          <cell r="F387">
            <v>160</v>
          </cell>
          <cell r="G387">
            <v>94</v>
          </cell>
        </row>
        <row r="388">
          <cell r="B388">
            <v>168.4</v>
          </cell>
          <cell r="E388">
            <v>175</v>
          </cell>
          <cell r="F388">
            <v>178.2</v>
          </cell>
          <cell r="G388">
            <v>67.5</v>
          </cell>
        </row>
        <row r="390">
          <cell r="B390">
            <v>511</v>
          </cell>
          <cell r="E390">
            <v>540</v>
          </cell>
          <cell r="F390">
            <v>556</v>
          </cell>
          <cell r="G390">
            <v>275</v>
          </cell>
        </row>
        <row r="391">
          <cell r="B391">
            <v>32.4</v>
          </cell>
          <cell r="E391">
            <v>35.5</v>
          </cell>
          <cell r="F391">
            <v>35.9</v>
          </cell>
          <cell r="G391">
            <v>12.9</v>
          </cell>
        </row>
        <row r="392">
          <cell r="B392">
            <v>10141</v>
          </cell>
          <cell r="E392">
            <v>14044</v>
          </cell>
          <cell r="F392">
            <v>15238</v>
          </cell>
          <cell r="G392">
            <v>16364</v>
          </cell>
        </row>
        <row r="394">
          <cell r="B394">
            <v>1397</v>
          </cell>
          <cell r="E394">
            <v>1642</v>
          </cell>
          <cell r="F394">
            <v>1722</v>
          </cell>
          <cell r="G394">
            <v>1778</v>
          </cell>
        </row>
        <row r="395">
          <cell r="B395">
            <v>103</v>
          </cell>
          <cell r="E395">
            <v>117</v>
          </cell>
          <cell r="F395">
            <v>126</v>
          </cell>
          <cell r="G395">
            <v>126</v>
          </cell>
        </row>
        <row r="396">
          <cell r="B396">
            <v>8462</v>
          </cell>
          <cell r="E396">
            <v>12058</v>
          </cell>
          <cell r="F396">
            <v>13184</v>
          </cell>
          <cell r="G396">
            <v>14250</v>
          </cell>
        </row>
        <row r="397">
          <cell r="B397">
            <v>8404</v>
          </cell>
          <cell r="E397">
            <v>12001</v>
          </cell>
          <cell r="F397">
            <v>13121</v>
          </cell>
          <cell r="G397">
            <v>14190</v>
          </cell>
        </row>
        <row r="401">
          <cell r="B401">
            <v>37.4</v>
          </cell>
          <cell r="E401">
            <v>72.599999999999994</v>
          </cell>
          <cell r="F401">
            <v>57.199999999999996</v>
          </cell>
          <cell r="G401">
            <v>51.6</v>
          </cell>
        </row>
        <row r="402">
          <cell r="B402">
            <v>102.6</v>
          </cell>
          <cell r="E402">
            <v>187.6</v>
          </cell>
          <cell r="F402">
            <v>186.5</v>
          </cell>
          <cell r="G402">
            <v>168.6</v>
          </cell>
        </row>
        <row r="403">
          <cell r="B403">
            <v>1488</v>
          </cell>
          <cell r="E403">
            <v>1398</v>
          </cell>
          <cell r="F403">
            <v>1418</v>
          </cell>
          <cell r="G403">
            <v>1499</v>
          </cell>
        </row>
        <row r="404">
          <cell r="B404">
            <v>1285</v>
          </cell>
          <cell r="E404">
            <v>978</v>
          </cell>
          <cell r="F404">
            <v>1133</v>
          </cell>
          <cell r="G404">
            <v>1183</v>
          </cell>
        </row>
        <row r="405">
          <cell r="B405">
            <v>5</v>
          </cell>
          <cell r="E405">
            <v>5</v>
          </cell>
          <cell r="F405">
            <v>5</v>
          </cell>
          <cell r="G405">
            <v>5</v>
          </cell>
        </row>
        <row r="406">
          <cell r="B406">
            <v>1816</v>
          </cell>
          <cell r="E406">
            <v>1868</v>
          </cell>
          <cell r="F406">
            <v>1868</v>
          </cell>
          <cell r="G406">
            <v>1868</v>
          </cell>
        </row>
        <row r="407">
          <cell r="B407">
            <v>382</v>
          </cell>
          <cell r="E407">
            <v>117</v>
          </cell>
          <cell r="F407">
            <v>115</v>
          </cell>
          <cell r="G407">
            <v>98</v>
          </cell>
        </row>
        <row r="408">
          <cell r="B408">
            <v>205.3</v>
          </cell>
          <cell r="E408">
            <v>216.7</v>
          </cell>
          <cell r="F408">
            <v>237.5</v>
          </cell>
          <cell r="G408">
            <v>255.5</v>
          </cell>
        </row>
        <row r="409">
          <cell r="B409">
            <v>205.3</v>
          </cell>
          <cell r="E409">
            <v>216.7</v>
          </cell>
          <cell r="F409">
            <v>237.5</v>
          </cell>
          <cell r="G409">
            <v>255.5</v>
          </cell>
        </row>
        <row r="410">
          <cell r="B410">
            <v>78.5</v>
          </cell>
          <cell r="E410">
            <v>78.2</v>
          </cell>
          <cell r="F410">
            <v>79.8</v>
          </cell>
          <cell r="G410">
            <v>72.599999999999994</v>
          </cell>
        </row>
      </sheetData>
      <sheetData sheetId="6" refreshError="1">
        <row r="260">
          <cell r="B260">
            <v>59</v>
          </cell>
          <cell r="E260">
            <v>63</v>
          </cell>
          <cell r="F260">
            <v>65</v>
          </cell>
          <cell r="G260">
            <v>37</v>
          </cell>
        </row>
        <row r="261">
          <cell r="B261">
            <v>19.3</v>
          </cell>
          <cell r="E261">
            <v>21.4</v>
          </cell>
          <cell r="F261">
            <v>22</v>
          </cell>
          <cell r="G261">
            <v>8.5</v>
          </cell>
        </row>
        <row r="263">
          <cell r="B263">
            <v>1041</v>
          </cell>
          <cell r="E263">
            <v>1061</v>
          </cell>
          <cell r="F263">
            <v>1078</v>
          </cell>
          <cell r="G263">
            <v>537</v>
          </cell>
        </row>
        <row r="264">
          <cell r="B264">
            <v>3.8</v>
          </cell>
          <cell r="E264">
            <v>3.9</v>
          </cell>
          <cell r="F264">
            <v>3.9</v>
          </cell>
          <cell r="G264">
            <v>3.1</v>
          </cell>
        </row>
        <row r="265">
          <cell r="B265">
            <v>1198</v>
          </cell>
          <cell r="E265">
            <v>1521</v>
          </cell>
          <cell r="F265">
            <v>1708</v>
          </cell>
          <cell r="G265">
            <v>1834</v>
          </cell>
        </row>
        <row r="267">
          <cell r="B267">
            <v>160</v>
          </cell>
          <cell r="E267">
            <v>183</v>
          </cell>
          <cell r="F267">
            <v>188</v>
          </cell>
          <cell r="G267">
            <v>189</v>
          </cell>
        </row>
        <row r="268">
          <cell r="B268">
            <v>38</v>
          </cell>
          <cell r="E268">
            <v>45</v>
          </cell>
          <cell r="F268">
            <v>44</v>
          </cell>
          <cell r="G268">
            <v>44</v>
          </cell>
        </row>
        <row r="269">
          <cell r="B269">
            <v>988</v>
          </cell>
          <cell r="E269">
            <v>1280</v>
          </cell>
          <cell r="F269">
            <v>1462</v>
          </cell>
          <cell r="G269">
            <v>1583</v>
          </cell>
        </row>
        <row r="270">
          <cell r="B270">
            <v>969</v>
          </cell>
          <cell r="E270">
            <v>1261</v>
          </cell>
          <cell r="F270">
            <v>1445</v>
          </cell>
          <cell r="G270">
            <v>1565</v>
          </cell>
        </row>
        <row r="275">
          <cell r="B275">
            <v>0.1</v>
          </cell>
          <cell r="E275">
            <v>0.1</v>
          </cell>
          <cell r="F275">
            <v>0.2</v>
          </cell>
          <cell r="G275">
            <v>0.2</v>
          </cell>
        </row>
      </sheetData>
      <sheetData sheetId="7" refreshError="1">
        <row r="285">
          <cell r="B285">
            <v>51</v>
          </cell>
          <cell r="E285">
            <v>53</v>
          </cell>
          <cell r="F285">
            <v>55</v>
          </cell>
          <cell r="G285">
            <v>31</v>
          </cell>
        </row>
        <row r="286">
          <cell r="B286">
            <v>16.5</v>
          </cell>
          <cell r="E286">
            <v>17.5</v>
          </cell>
          <cell r="F286">
            <v>18</v>
          </cell>
          <cell r="G286">
            <v>7.6</v>
          </cell>
        </row>
        <row r="288">
          <cell r="B288">
            <v>802</v>
          </cell>
          <cell r="E288">
            <v>925</v>
          </cell>
          <cell r="F288">
            <v>935</v>
          </cell>
          <cell r="G288">
            <v>460</v>
          </cell>
        </row>
        <row r="289">
          <cell r="B289">
            <v>2.9</v>
          </cell>
          <cell r="E289">
            <v>3.4</v>
          </cell>
          <cell r="F289">
            <v>3.4</v>
          </cell>
          <cell r="G289">
            <v>2.1</v>
          </cell>
        </row>
        <row r="290">
          <cell r="B290">
            <v>920</v>
          </cell>
          <cell r="E290">
            <v>1331</v>
          </cell>
          <cell r="F290">
            <v>1438</v>
          </cell>
          <cell r="G290">
            <v>1564</v>
          </cell>
        </row>
        <row r="292">
          <cell r="B292">
            <v>137</v>
          </cell>
          <cell r="E292">
            <v>148</v>
          </cell>
          <cell r="F292">
            <v>161</v>
          </cell>
          <cell r="G292">
            <v>176</v>
          </cell>
        </row>
        <row r="293">
          <cell r="B293">
            <v>9</v>
          </cell>
          <cell r="E293">
            <v>10</v>
          </cell>
          <cell r="F293">
            <v>13</v>
          </cell>
          <cell r="G293">
            <v>15</v>
          </cell>
        </row>
        <row r="294">
          <cell r="B294">
            <v>761</v>
          </cell>
          <cell r="E294">
            <v>1158</v>
          </cell>
          <cell r="F294">
            <v>1251</v>
          </cell>
          <cell r="G294">
            <v>1356</v>
          </cell>
        </row>
        <row r="295">
          <cell r="B295">
            <v>743</v>
          </cell>
          <cell r="E295">
            <v>1141</v>
          </cell>
          <cell r="F295">
            <v>1234</v>
          </cell>
          <cell r="G295">
            <v>1338</v>
          </cell>
        </row>
        <row r="299">
          <cell r="B299">
            <v>2.8</v>
          </cell>
          <cell r="E299">
            <v>3</v>
          </cell>
          <cell r="F299">
            <v>3.2</v>
          </cell>
          <cell r="G299">
            <v>3.1</v>
          </cell>
        </row>
        <row r="300">
          <cell r="B300">
            <v>20.3</v>
          </cell>
          <cell r="E300">
            <v>31.8</v>
          </cell>
          <cell r="F300">
            <v>22.5</v>
          </cell>
          <cell r="G300">
            <v>19.8</v>
          </cell>
        </row>
      </sheetData>
      <sheetData sheetId="8" refreshError="1">
        <row r="269">
          <cell r="B269">
            <v>103</v>
          </cell>
          <cell r="E269">
            <v>115</v>
          </cell>
          <cell r="F269">
            <v>117</v>
          </cell>
          <cell r="G269">
            <v>66</v>
          </cell>
        </row>
        <row r="270">
          <cell r="B270">
            <v>33.5</v>
          </cell>
          <cell r="E270">
            <v>37.799999999999997</v>
          </cell>
          <cell r="F270">
            <v>38.200000000000003</v>
          </cell>
          <cell r="G270">
            <v>14.6</v>
          </cell>
        </row>
        <row r="272">
          <cell r="B272">
            <v>1372</v>
          </cell>
          <cell r="E272">
            <v>1377</v>
          </cell>
          <cell r="F272">
            <v>1394</v>
          </cell>
          <cell r="G272">
            <v>690</v>
          </cell>
        </row>
        <row r="273">
          <cell r="B273">
            <v>5</v>
          </cell>
          <cell r="E273">
            <v>5</v>
          </cell>
          <cell r="F273">
            <v>4.9000000000000004</v>
          </cell>
          <cell r="G273">
            <v>3.6</v>
          </cell>
        </row>
        <row r="274">
          <cell r="B274">
            <v>1650</v>
          </cell>
          <cell r="E274">
            <v>2518</v>
          </cell>
          <cell r="F274">
            <v>2809</v>
          </cell>
          <cell r="G274">
            <v>3177</v>
          </cell>
        </row>
        <row r="276">
          <cell r="B276">
            <v>278</v>
          </cell>
          <cell r="E276">
            <v>340</v>
          </cell>
          <cell r="F276">
            <v>346</v>
          </cell>
          <cell r="G276">
            <v>363</v>
          </cell>
        </row>
        <row r="277">
          <cell r="B277">
            <v>43</v>
          </cell>
          <cell r="E277">
            <v>52</v>
          </cell>
          <cell r="F277">
            <v>50</v>
          </cell>
          <cell r="G277">
            <v>56</v>
          </cell>
        </row>
        <row r="278">
          <cell r="B278">
            <v>1302</v>
          </cell>
          <cell r="E278">
            <v>2096</v>
          </cell>
          <cell r="F278">
            <v>2381</v>
          </cell>
          <cell r="G278">
            <v>2726</v>
          </cell>
        </row>
        <row r="279">
          <cell r="B279">
            <v>1283</v>
          </cell>
          <cell r="E279">
            <v>2076</v>
          </cell>
          <cell r="F279">
            <v>2362</v>
          </cell>
          <cell r="G279">
            <v>2706</v>
          </cell>
        </row>
        <row r="283">
          <cell r="F283">
            <v>0.8</v>
          </cell>
          <cell r="G283">
            <v>2.6</v>
          </cell>
        </row>
        <row r="284">
          <cell r="E284">
            <v>422.1</v>
          </cell>
          <cell r="F284">
            <v>614.4</v>
          </cell>
          <cell r="G284">
            <v>647.20000000000005</v>
          </cell>
        </row>
      </sheetData>
      <sheetData sheetId="9" refreshError="1">
        <row r="370">
          <cell r="B370">
            <v>503</v>
          </cell>
          <cell r="E370">
            <v>540</v>
          </cell>
          <cell r="F370">
            <v>550</v>
          </cell>
          <cell r="G370">
            <v>326</v>
          </cell>
        </row>
        <row r="371">
          <cell r="B371">
            <v>110.7</v>
          </cell>
          <cell r="E371">
            <v>119.6</v>
          </cell>
          <cell r="F371">
            <v>121.8</v>
          </cell>
          <cell r="G371">
            <v>51.3</v>
          </cell>
        </row>
        <row r="373">
          <cell r="B373">
            <v>8324</v>
          </cell>
          <cell r="E373">
            <v>9042</v>
          </cell>
          <cell r="F373">
            <v>9178</v>
          </cell>
          <cell r="G373">
            <v>4598</v>
          </cell>
        </row>
        <row r="374">
          <cell r="B374">
            <v>35</v>
          </cell>
          <cell r="E374">
            <v>38</v>
          </cell>
          <cell r="F374">
            <v>38.5</v>
          </cell>
          <cell r="G374">
            <v>29.5</v>
          </cell>
        </row>
        <row r="375">
          <cell r="B375">
            <v>5799</v>
          </cell>
          <cell r="E375">
            <v>7781</v>
          </cell>
          <cell r="F375">
            <v>8210</v>
          </cell>
          <cell r="G375">
            <v>8731</v>
          </cell>
        </row>
        <row r="377">
          <cell r="B377">
            <v>856</v>
          </cell>
          <cell r="E377">
            <v>978</v>
          </cell>
          <cell r="F377">
            <v>1026</v>
          </cell>
          <cell r="G377">
            <v>1061</v>
          </cell>
        </row>
        <row r="378">
          <cell r="B378">
            <v>97</v>
          </cell>
          <cell r="E378">
            <v>154</v>
          </cell>
          <cell r="F378">
            <v>166</v>
          </cell>
          <cell r="G378">
            <v>172</v>
          </cell>
        </row>
        <row r="379">
          <cell r="B379">
            <v>4790</v>
          </cell>
          <cell r="E379">
            <v>6586</v>
          </cell>
          <cell r="F379">
            <v>6944</v>
          </cell>
          <cell r="G379">
            <v>7427</v>
          </cell>
        </row>
        <row r="380">
          <cell r="B380">
            <v>4736</v>
          </cell>
          <cell r="E380">
            <v>6526</v>
          </cell>
          <cell r="F380">
            <v>6889</v>
          </cell>
          <cell r="G380">
            <v>7364</v>
          </cell>
        </row>
        <row r="384">
          <cell r="B384">
            <v>23.2</v>
          </cell>
          <cell r="E384">
            <v>41.2</v>
          </cell>
          <cell r="F384">
            <v>47.6</v>
          </cell>
          <cell r="G384">
            <v>43</v>
          </cell>
        </row>
        <row r="385">
          <cell r="B385">
            <v>147.19999999999999</v>
          </cell>
          <cell r="E385">
            <v>205.1</v>
          </cell>
          <cell r="F385">
            <v>210.3</v>
          </cell>
          <cell r="G385">
            <v>182.7</v>
          </cell>
        </row>
        <row r="386">
          <cell r="B386">
            <v>7583</v>
          </cell>
          <cell r="E386">
            <v>7313</v>
          </cell>
          <cell r="F386">
            <v>7330</v>
          </cell>
          <cell r="G386">
            <v>7489</v>
          </cell>
        </row>
        <row r="391">
          <cell r="B391">
            <v>7055</v>
          </cell>
          <cell r="E391">
            <v>6950</v>
          </cell>
          <cell r="F391">
            <v>7269</v>
          </cell>
          <cell r="G391">
            <v>7420</v>
          </cell>
        </row>
        <row r="392">
          <cell r="B392">
            <v>28</v>
          </cell>
          <cell r="E392">
            <v>29</v>
          </cell>
          <cell r="F392">
            <v>29</v>
          </cell>
          <cell r="G392">
            <v>29</v>
          </cell>
        </row>
        <row r="393">
          <cell r="B393">
            <v>8036</v>
          </cell>
          <cell r="E393">
            <v>9136</v>
          </cell>
          <cell r="F393">
            <v>8896</v>
          </cell>
          <cell r="G393">
            <v>8896</v>
          </cell>
        </row>
        <row r="394">
          <cell r="B394">
            <v>513</v>
          </cell>
          <cell r="E394">
            <v>277</v>
          </cell>
          <cell r="F394">
            <v>238</v>
          </cell>
          <cell r="G394">
            <v>175</v>
          </cell>
        </row>
        <row r="395">
          <cell r="B395">
            <v>650.1</v>
          </cell>
          <cell r="E395">
            <v>689.6</v>
          </cell>
          <cell r="F395">
            <v>790.4</v>
          </cell>
          <cell r="G395">
            <v>743.1</v>
          </cell>
        </row>
        <row r="396">
          <cell r="B396">
            <v>591.6</v>
          </cell>
          <cell r="E396">
            <v>618.1</v>
          </cell>
          <cell r="F396">
            <v>679.4</v>
          </cell>
          <cell r="G396">
            <v>702.4</v>
          </cell>
        </row>
        <row r="397">
          <cell r="B397">
            <v>70.3</v>
          </cell>
          <cell r="E397">
            <v>59.1</v>
          </cell>
          <cell r="F397">
            <v>60.3</v>
          </cell>
          <cell r="G397">
            <v>62.2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36"/>
  <sheetViews>
    <sheetView showGridLines="0" tabSelected="1" topLeftCell="A316" zoomScale="120" zoomScaleNormal="120" zoomScaleSheetLayoutView="100" workbookViewId="0">
      <selection activeCell="B340" sqref="B340"/>
    </sheetView>
  </sheetViews>
  <sheetFormatPr defaultColWidth="6" defaultRowHeight="15" x14ac:dyDescent="0.25"/>
  <cols>
    <col min="1" max="1" width="6" style="1"/>
    <col min="2" max="2" width="45.7109375" style="1" customWidth="1"/>
    <col min="3" max="4" width="9.5703125" style="1" customWidth="1"/>
    <col min="5" max="5" width="10.7109375" style="1" customWidth="1"/>
    <col min="6" max="6" width="9.5703125" style="1" customWidth="1"/>
    <col min="7" max="7" width="10.7109375" style="1" customWidth="1"/>
    <col min="8" max="8" width="9.5703125" style="1" customWidth="1"/>
    <col min="9" max="9" width="35.28515625" style="1" customWidth="1"/>
    <col min="10" max="10" width="8.28515625" style="1" customWidth="1"/>
    <col min="11" max="11" width="8.42578125" style="1" customWidth="1"/>
    <col min="12" max="13" width="7.42578125" style="1" bestFit="1" customWidth="1"/>
    <col min="14" max="15" width="7.140625" style="1" bestFit="1" customWidth="1"/>
    <col min="16" max="16384" width="6" style="1"/>
  </cols>
  <sheetData>
    <row r="1" spans="2:8" ht="10.5" customHeight="1" x14ac:dyDescent="0.25"/>
    <row r="2" spans="2:8" ht="16.5" customHeight="1" x14ac:dyDescent="0.25"/>
    <row r="4" spans="2:8" x14ac:dyDescent="0.25">
      <c r="B4" s="2" t="s">
        <v>0</v>
      </c>
      <c r="D4" s="2"/>
    </row>
    <row r="5" spans="2:8" x14ac:dyDescent="0.25">
      <c r="B5" s="2" t="s">
        <v>1</v>
      </c>
      <c r="D5" s="2"/>
    </row>
    <row r="6" spans="2:8" ht="17.25" x14ac:dyDescent="0.25">
      <c r="B6" s="2" t="s">
        <v>247</v>
      </c>
      <c r="D6" s="2"/>
    </row>
    <row r="7" spans="2:8" ht="12" customHeight="1" x14ac:dyDescent="0.25">
      <c r="B7" s="2" t="s">
        <v>1</v>
      </c>
      <c r="D7" s="2"/>
    </row>
    <row r="8" spans="2:8" ht="12" customHeight="1" x14ac:dyDescent="0.25">
      <c r="B8" s="172"/>
      <c r="C8" s="172"/>
      <c r="D8" s="172"/>
      <c r="E8" s="172"/>
      <c r="F8" s="172"/>
      <c r="G8" s="172"/>
      <c r="H8" s="172"/>
    </row>
    <row r="9" spans="2:8" ht="12" customHeight="1" x14ac:dyDescent="0.25">
      <c r="B9" s="2" t="s">
        <v>2</v>
      </c>
    </row>
    <row r="10" spans="2:8" s="3" customFormat="1" ht="12" customHeight="1" x14ac:dyDescent="0.25">
      <c r="B10" s="1" t="s">
        <v>3</v>
      </c>
      <c r="C10" s="1" t="s">
        <v>4</v>
      </c>
      <c r="D10" s="1"/>
      <c r="E10" s="1"/>
      <c r="F10" s="4"/>
      <c r="G10" s="1"/>
      <c r="H10" s="1"/>
    </row>
    <row r="11" spans="2:8" s="3" customFormat="1" ht="12" customHeight="1" x14ac:dyDescent="0.25">
      <c r="B11" s="1" t="s">
        <v>5</v>
      </c>
      <c r="C11" s="1" t="s">
        <v>6</v>
      </c>
      <c r="D11" s="1"/>
      <c r="E11" s="1"/>
      <c r="F11" s="4"/>
      <c r="G11" s="1"/>
      <c r="H11" s="1"/>
    </row>
    <row r="12" spans="2:8" s="3" customFormat="1" ht="12" customHeight="1" x14ac:dyDescent="0.25">
      <c r="B12" s="4" t="s">
        <v>261</v>
      </c>
      <c r="C12" s="1" t="s">
        <v>7</v>
      </c>
      <c r="D12" s="1"/>
      <c r="E12" s="1"/>
      <c r="F12" s="4"/>
      <c r="G12" s="1"/>
      <c r="H12" s="1"/>
    </row>
    <row r="13" spans="2:8" s="3" customFormat="1" ht="12" customHeight="1" x14ac:dyDescent="0.25">
      <c r="B13" s="1" t="s">
        <v>8</v>
      </c>
      <c r="C13" s="1" t="s">
        <v>9</v>
      </c>
      <c r="D13" s="1"/>
      <c r="E13" s="1"/>
      <c r="F13" s="4"/>
      <c r="G13" s="1"/>
      <c r="H13" s="1"/>
    </row>
    <row r="14" spans="2:8" s="3" customFormat="1" ht="12" customHeight="1" x14ac:dyDescent="0.25">
      <c r="B14" s="4" t="s">
        <v>262</v>
      </c>
      <c r="C14" s="1"/>
      <c r="D14" s="1"/>
      <c r="E14" s="1"/>
      <c r="F14" s="4"/>
      <c r="G14" s="1"/>
      <c r="H14" s="1"/>
    </row>
    <row r="15" spans="2:8" s="3" customFormat="1" ht="12" customHeight="1" x14ac:dyDescent="0.25">
      <c r="B15" s="4"/>
      <c r="C15" s="1"/>
      <c r="D15" s="1"/>
      <c r="E15" s="1"/>
      <c r="F15" s="4"/>
      <c r="G15" s="1"/>
      <c r="H15" s="1"/>
    </row>
    <row r="16" spans="2:8" s="3" customFormat="1" x14ac:dyDescent="0.25">
      <c r="B16" s="4"/>
      <c r="C16" s="1"/>
      <c r="D16" s="1"/>
      <c r="E16" s="1"/>
      <c r="F16" s="4"/>
      <c r="G16" s="1"/>
      <c r="H16" s="1"/>
    </row>
    <row r="17" spans="2:14" ht="15" customHeight="1" x14ac:dyDescent="0.25">
      <c r="B17" s="138" t="s">
        <v>10</v>
      </c>
      <c r="C17" s="138"/>
      <c r="D17" s="138"/>
      <c r="E17" s="138"/>
      <c r="F17" s="138"/>
      <c r="G17" s="138"/>
      <c r="H17" s="138"/>
    </row>
    <row r="18" spans="2:14" ht="15.75" thickBot="1" x14ac:dyDescent="0.3"/>
    <row r="19" spans="2:14" ht="15.75" thickBot="1" x14ac:dyDescent="0.3">
      <c r="B19" s="5"/>
      <c r="C19" s="6">
        <v>2015</v>
      </c>
      <c r="D19" s="6">
        <v>2018</v>
      </c>
      <c r="E19" s="6">
        <f>D19+1</f>
        <v>2019</v>
      </c>
      <c r="F19" s="6">
        <f>E19+1</f>
        <v>2020</v>
      </c>
      <c r="G19" s="6">
        <f>F19+1</f>
        <v>2021</v>
      </c>
      <c r="H19" s="7">
        <f>G19+1</f>
        <v>2022</v>
      </c>
    </row>
    <row r="20" spans="2:14" ht="18" x14ac:dyDescent="0.25">
      <c r="B20" s="8" t="s">
        <v>11</v>
      </c>
      <c r="C20" s="9">
        <v>868.9</v>
      </c>
      <c r="D20" s="10">
        <v>893</v>
      </c>
      <c r="E20" s="9" t="s">
        <v>248</v>
      </c>
      <c r="F20" s="9" t="s">
        <v>249</v>
      </c>
      <c r="G20" s="9" t="s">
        <v>250</v>
      </c>
      <c r="H20" s="11" t="s">
        <v>251</v>
      </c>
      <c r="L20" s="12"/>
      <c r="N20" s="12"/>
    </row>
    <row r="21" spans="2:14" x14ac:dyDescent="0.25">
      <c r="B21" s="13" t="s">
        <v>12</v>
      </c>
      <c r="C21" s="14">
        <v>9709</v>
      </c>
      <c r="D21" s="14">
        <v>6777</v>
      </c>
      <c r="E21" s="14">
        <v>7188</v>
      </c>
      <c r="F21" s="14">
        <v>4130</v>
      </c>
      <c r="G21" s="14">
        <v>3371</v>
      </c>
      <c r="H21" s="15">
        <v>5456</v>
      </c>
    </row>
    <row r="22" spans="2:14" x14ac:dyDescent="0.25">
      <c r="B22" s="16" t="s">
        <v>13</v>
      </c>
      <c r="C22" s="14">
        <v>13882</v>
      </c>
      <c r="D22" s="14">
        <v>11281</v>
      </c>
      <c r="E22" s="14">
        <v>11595</v>
      </c>
      <c r="F22" s="14">
        <v>10400</v>
      </c>
      <c r="G22" s="14">
        <v>9368</v>
      </c>
      <c r="H22" s="15">
        <v>10298</v>
      </c>
    </row>
    <row r="23" spans="2:14" x14ac:dyDescent="0.25">
      <c r="B23" s="16" t="s">
        <v>14</v>
      </c>
      <c r="C23" s="14">
        <v>4173</v>
      </c>
      <c r="D23" s="14">
        <v>4504</v>
      </c>
      <c r="E23" s="14">
        <v>4407</v>
      </c>
      <c r="F23" s="14">
        <v>6270</v>
      </c>
      <c r="G23" s="14">
        <v>5997</v>
      </c>
      <c r="H23" s="15">
        <v>4842</v>
      </c>
    </row>
    <row r="24" spans="2:14" x14ac:dyDescent="0.25">
      <c r="B24" s="13" t="s">
        <v>15</v>
      </c>
      <c r="C24" s="173"/>
      <c r="D24" s="173"/>
      <c r="E24" s="173"/>
      <c r="F24" s="173"/>
      <c r="G24" s="173"/>
      <c r="H24" s="174"/>
    </row>
    <row r="25" spans="2:14" x14ac:dyDescent="0.25">
      <c r="B25" s="13" t="s">
        <v>16</v>
      </c>
      <c r="C25" s="17">
        <v>12.899999999999999</v>
      </c>
      <c r="D25" s="14">
        <v>8.6999999999999993</v>
      </c>
      <c r="E25" s="17">
        <v>10.1</v>
      </c>
      <c r="F25" s="14">
        <v>5.8</v>
      </c>
      <c r="G25" s="14">
        <v>4.5999999999999996</v>
      </c>
      <c r="H25" s="15">
        <v>7.5</v>
      </c>
    </row>
    <row r="26" spans="2:14" x14ac:dyDescent="0.25">
      <c r="B26" s="16" t="s">
        <v>17</v>
      </c>
      <c r="C26" s="17">
        <v>18.399999999999999</v>
      </c>
      <c r="D26" s="14">
        <v>14.5</v>
      </c>
      <c r="E26" s="17">
        <v>16.3</v>
      </c>
      <c r="F26" s="17">
        <v>14.5</v>
      </c>
      <c r="G26" s="14">
        <v>12.9</v>
      </c>
      <c r="H26" s="15">
        <v>14.1</v>
      </c>
    </row>
    <row r="27" spans="2:14" x14ac:dyDescent="0.25">
      <c r="B27" s="16" t="s">
        <v>18</v>
      </c>
      <c r="C27" s="17">
        <v>5.5</v>
      </c>
      <c r="D27" s="14">
        <v>5.8</v>
      </c>
      <c r="E27" s="17">
        <v>6.2</v>
      </c>
      <c r="F27" s="17">
        <v>8.6999999999999993</v>
      </c>
      <c r="G27" s="14">
        <v>8.3000000000000007</v>
      </c>
      <c r="H27" s="15">
        <v>6.6</v>
      </c>
    </row>
    <row r="28" spans="2:14" x14ac:dyDescent="0.25">
      <c r="B28" s="18" t="s">
        <v>19</v>
      </c>
      <c r="C28" s="17">
        <v>74.323379577175018</v>
      </c>
      <c r="D28" s="17">
        <v>74.623379577175001</v>
      </c>
      <c r="E28" s="17">
        <v>74.723379577174995</v>
      </c>
      <c r="F28" s="17">
        <v>70.878937368739784</v>
      </c>
      <c r="G28" s="17">
        <v>72.019015649930978</v>
      </c>
      <c r="H28" s="19">
        <v>74.551018216030926</v>
      </c>
    </row>
    <row r="29" spans="2:14" x14ac:dyDescent="0.25">
      <c r="B29" s="18" t="s">
        <v>20</v>
      </c>
      <c r="C29" s="14">
        <v>93</v>
      </c>
      <c r="D29" s="14">
        <v>114</v>
      </c>
      <c r="E29" s="14">
        <v>107</v>
      </c>
      <c r="F29" s="14">
        <v>82</v>
      </c>
      <c r="G29" s="14">
        <v>57</v>
      </c>
      <c r="H29" s="15">
        <v>70</v>
      </c>
    </row>
    <row r="30" spans="2:14" ht="30" x14ac:dyDescent="0.25">
      <c r="B30" s="20" t="s">
        <v>21</v>
      </c>
      <c r="C30" s="17">
        <v>6.5</v>
      </c>
      <c r="D30" s="14">
        <v>10.1</v>
      </c>
      <c r="E30" s="21">
        <v>9.1999999999999993</v>
      </c>
      <c r="F30" s="21">
        <v>7.9</v>
      </c>
      <c r="G30" s="14">
        <v>6.1</v>
      </c>
      <c r="H30" s="15">
        <v>6.8</v>
      </c>
    </row>
    <row r="31" spans="2:14" ht="30" x14ac:dyDescent="0.25">
      <c r="B31" s="18" t="s">
        <v>22</v>
      </c>
      <c r="C31" s="22">
        <v>1</v>
      </c>
      <c r="D31" s="22" t="s">
        <v>23</v>
      </c>
      <c r="E31" s="23">
        <v>1</v>
      </c>
      <c r="F31" s="23" t="s">
        <v>24</v>
      </c>
      <c r="G31" s="22">
        <v>3</v>
      </c>
      <c r="H31" s="24">
        <v>2</v>
      </c>
    </row>
    <row r="32" spans="2:14" x14ac:dyDescent="0.25">
      <c r="B32" s="13" t="s">
        <v>25</v>
      </c>
      <c r="C32" s="14">
        <v>5572</v>
      </c>
      <c r="D32" s="14">
        <v>5091</v>
      </c>
      <c r="E32" s="14">
        <v>5332</v>
      </c>
      <c r="F32" s="14">
        <v>3060</v>
      </c>
      <c r="G32" s="14">
        <v>4670</v>
      </c>
      <c r="H32" s="15">
        <v>5188</v>
      </c>
    </row>
    <row r="33" spans="2:14" x14ac:dyDescent="0.25">
      <c r="B33" s="13" t="s">
        <v>26</v>
      </c>
      <c r="C33" s="14">
        <v>1102</v>
      </c>
      <c r="D33" s="14">
        <v>1227</v>
      </c>
      <c r="E33" s="14">
        <v>1438</v>
      </c>
      <c r="F33" s="14">
        <v>1234</v>
      </c>
      <c r="G33" s="14">
        <v>1458</v>
      </c>
      <c r="H33" s="15">
        <v>1250</v>
      </c>
    </row>
    <row r="34" spans="2:14" x14ac:dyDescent="0.25">
      <c r="B34" s="13" t="s">
        <v>15</v>
      </c>
      <c r="C34" s="175"/>
      <c r="D34" s="175"/>
      <c r="E34" s="175"/>
      <c r="F34" s="175"/>
      <c r="G34" s="175"/>
      <c r="H34" s="176"/>
      <c r="I34" s="12"/>
    </row>
    <row r="35" spans="2:14" x14ac:dyDescent="0.25">
      <c r="B35" s="13" t="s">
        <v>27</v>
      </c>
      <c r="C35" s="17">
        <v>7.4</v>
      </c>
      <c r="D35" s="14">
        <v>6.5</v>
      </c>
      <c r="E35" s="17">
        <v>7.5</v>
      </c>
      <c r="F35" s="17">
        <v>4.3</v>
      </c>
      <c r="G35" s="14">
        <v>6.4</v>
      </c>
      <c r="H35" s="25">
        <v>7.1</v>
      </c>
      <c r="I35" s="12"/>
      <c r="M35" s="12"/>
    </row>
    <row r="36" spans="2:14" ht="15.75" thickBot="1" x14ac:dyDescent="0.3">
      <c r="B36" s="26" t="s">
        <v>28</v>
      </c>
      <c r="C36" s="27">
        <v>1.5</v>
      </c>
      <c r="D36" s="28">
        <v>1.6</v>
      </c>
      <c r="E36" s="27">
        <v>2</v>
      </c>
      <c r="F36" s="28">
        <v>1.7</v>
      </c>
      <c r="G36" s="27">
        <v>2</v>
      </c>
      <c r="H36" s="29">
        <v>1.7</v>
      </c>
      <c r="I36" s="12"/>
      <c r="M36" s="12"/>
    </row>
    <row r="37" spans="2:14" s="3" customFormat="1" ht="44.25" customHeight="1" x14ac:dyDescent="0.25">
      <c r="B37" s="177" t="s">
        <v>252</v>
      </c>
      <c r="C37" s="177"/>
      <c r="D37" s="177"/>
      <c r="E37" s="177"/>
      <c r="F37" s="177"/>
      <c r="G37" s="177"/>
      <c r="H37" s="177"/>
      <c r="J37" s="1"/>
      <c r="K37" s="1"/>
      <c r="L37" s="1"/>
      <c r="M37" s="1"/>
      <c r="N37" s="1"/>
    </row>
    <row r="38" spans="2:14" s="3" customFormat="1" x14ac:dyDescent="0.25">
      <c r="B38" s="30" t="s">
        <v>29</v>
      </c>
      <c r="C38" s="1"/>
      <c r="D38" s="1"/>
      <c r="E38" s="1"/>
      <c r="F38" s="1"/>
      <c r="G38" s="1"/>
    </row>
    <row r="39" spans="2:14" s="3" customFormat="1" x14ac:dyDescent="0.25">
      <c r="B39" s="30"/>
      <c r="C39" s="1"/>
      <c r="D39" s="1"/>
      <c r="E39" s="1"/>
      <c r="F39" s="1"/>
      <c r="G39" s="1"/>
    </row>
    <row r="40" spans="2:14" x14ac:dyDescent="0.25">
      <c r="B40" s="138" t="s">
        <v>30</v>
      </c>
      <c r="C40" s="138"/>
      <c r="D40" s="138"/>
      <c r="E40" s="138"/>
      <c r="F40" s="138"/>
      <c r="G40" s="138"/>
      <c r="H40" s="138"/>
    </row>
    <row r="41" spans="2:14" ht="15.75" thickBot="1" x14ac:dyDescent="0.3">
      <c r="B41" s="3"/>
      <c r="C41" s="3"/>
      <c r="D41" s="3"/>
      <c r="E41" s="3"/>
      <c r="F41" s="3"/>
      <c r="G41" s="3"/>
      <c r="H41" s="3"/>
      <c r="J41" s="31"/>
      <c r="K41" s="31"/>
    </row>
    <row r="42" spans="2:14" ht="15.75" thickBot="1" x14ac:dyDescent="0.3">
      <c r="B42" s="32"/>
      <c r="C42" s="6">
        <v>2015</v>
      </c>
      <c r="D42" s="6">
        <v>2018</v>
      </c>
      <c r="E42" s="6">
        <f>D42+1</f>
        <v>2019</v>
      </c>
      <c r="F42" s="6">
        <f>E42+1</f>
        <v>2020</v>
      </c>
      <c r="G42" s="6">
        <f>F42+1</f>
        <v>2021</v>
      </c>
      <c r="H42" s="7">
        <f>G42+1</f>
        <v>2022</v>
      </c>
    </row>
    <row r="43" spans="2:14" x14ac:dyDescent="0.25">
      <c r="B43" s="33" t="s">
        <v>31</v>
      </c>
      <c r="C43" s="9">
        <v>1183</v>
      </c>
      <c r="D43" s="9">
        <v>983</v>
      </c>
      <c r="E43" s="9">
        <v>925</v>
      </c>
      <c r="F43" s="9">
        <v>849</v>
      </c>
      <c r="G43" s="9">
        <v>788</v>
      </c>
      <c r="H43" s="34">
        <v>791</v>
      </c>
      <c r="L43" s="35"/>
      <c r="M43" s="35"/>
    </row>
    <row r="44" spans="2:14" x14ac:dyDescent="0.25">
      <c r="B44" s="36" t="s">
        <v>32</v>
      </c>
      <c r="C44" s="14">
        <v>3873</v>
      </c>
      <c r="D44" s="14">
        <v>3147</v>
      </c>
      <c r="E44" s="14">
        <v>3254</v>
      </c>
      <c r="F44" s="14">
        <v>3143</v>
      </c>
      <c r="G44" s="14">
        <v>2797</v>
      </c>
      <c r="H44" s="15">
        <v>2750</v>
      </c>
      <c r="L44" s="37"/>
      <c r="M44" s="37"/>
    </row>
    <row r="45" spans="2:14" x14ac:dyDescent="0.25">
      <c r="B45" s="36" t="s">
        <v>33</v>
      </c>
      <c r="C45" s="14">
        <v>66</v>
      </c>
      <c r="D45" s="14">
        <v>65</v>
      </c>
      <c r="E45" s="14">
        <v>65</v>
      </c>
      <c r="F45" s="14">
        <v>65</v>
      </c>
      <c r="G45" s="14">
        <v>15</v>
      </c>
      <c r="H45" s="15">
        <v>14</v>
      </c>
      <c r="L45" s="37"/>
      <c r="M45" s="37"/>
    </row>
    <row r="46" spans="2:14" x14ac:dyDescent="0.25">
      <c r="B46" s="36" t="s">
        <v>34</v>
      </c>
      <c r="C46" s="14">
        <v>4522</v>
      </c>
      <c r="D46" s="14">
        <v>4187</v>
      </c>
      <c r="E46" s="14">
        <v>4209</v>
      </c>
      <c r="F46" s="14">
        <v>4179</v>
      </c>
      <c r="G46" s="14">
        <v>1917</v>
      </c>
      <c r="H46" s="15">
        <v>1888</v>
      </c>
      <c r="L46" s="37"/>
      <c r="M46" s="37"/>
    </row>
    <row r="47" spans="2:14" x14ac:dyDescent="0.25">
      <c r="B47" s="36" t="s">
        <v>35</v>
      </c>
      <c r="C47" s="134"/>
      <c r="D47" s="135"/>
      <c r="E47" s="135"/>
      <c r="F47" s="135"/>
      <c r="G47" s="135"/>
      <c r="H47" s="136"/>
      <c r="L47" s="38"/>
      <c r="M47" s="38"/>
    </row>
    <row r="48" spans="2:14" x14ac:dyDescent="0.25">
      <c r="B48" s="36" t="s">
        <v>36</v>
      </c>
      <c r="C48" s="14">
        <v>196</v>
      </c>
      <c r="D48" s="14">
        <v>197</v>
      </c>
      <c r="E48" s="14">
        <v>196</v>
      </c>
      <c r="F48" s="14">
        <v>196</v>
      </c>
      <c r="G48" s="14">
        <v>166</v>
      </c>
      <c r="H48" s="15">
        <v>165</v>
      </c>
      <c r="L48" s="38"/>
      <c r="M48" s="38"/>
    </row>
    <row r="49" spans="2:13" x14ac:dyDescent="0.25">
      <c r="B49" s="36" t="s">
        <v>37</v>
      </c>
      <c r="C49" s="163"/>
      <c r="D49" s="164"/>
      <c r="E49" s="164"/>
      <c r="F49" s="164"/>
      <c r="G49" s="164"/>
      <c r="H49" s="165"/>
      <c r="L49" s="38"/>
      <c r="M49" s="38"/>
    </row>
    <row r="50" spans="2:13" x14ac:dyDescent="0.25">
      <c r="B50" s="36" t="s">
        <v>38</v>
      </c>
      <c r="C50" s="14">
        <v>8216</v>
      </c>
      <c r="D50" s="14">
        <v>8228</v>
      </c>
      <c r="E50" s="14">
        <v>8238</v>
      </c>
      <c r="F50" s="14">
        <v>8238</v>
      </c>
      <c r="G50" s="14">
        <v>7340</v>
      </c>
      <c r="H50" s="15">
        <v>7340</v>
      </c>
      <c r="L50" s="37"/>
      <c r="M50" s="37"/>
    </row>
    <row r="51" spans="2:13" x14ac:dyDescent="0.25">
      <c r="B51" s="36" t="s">
        <v>39</v>
      </c>
      <c r="C51" s="14"/>
      <c r="D51" s="14"/>
      <c r="E51" s="14"/>
      <c r="F51" s="14"/>
      <c r="G51" s="14"/>
      <c r="H51" s="15"/>
    </row>
    <row r="52" spans="2:13" x14ac:dyDescent="0.25">
      <c r="B52" s="36" t="s">
        <v>40</v>
      </c>
      <c r="C52" s="14">
        <v>15.6</v>
      </c>
      <c r="D52" s="14">
        <v>12.6</v>
      </c>
      <c r="E52" s="14">
        <v>11.7</v>
      </c>
      <c r="F52" s="14">
        <v>10.7</v>
      </c>
      <c r="G52" s="14">
        <v>9.9</v>
      </c>
      <c r="H52" s="15">
        <v>10.7</v>
      </c>
      <c r="L52" s="39"/>
      <c r="M52" s="40"/>
    </row>
    <row r="53" spans="2:13" x14ac:dyDescent="0.25">
      <c r="B53" s="36" t="s">
        <v>41</v>
      </c>
      <c r="C53" s="14">
        <v>51.1</v>
      </c>
      <c r="D53" s="14">
        <v>40.200000000000003</v>
      </c>
      <c r="E53" s="14">
        <v>41.2</v>
      </c>
      <c r="F53" s="14">
        <v>39.6</v>
      </c>
      <c r="G53" s="14">
        <v>35.1</v>
      </c>
      <c r="H53" s="15">
        <v>37.299999999999997</v>
      </c>
      <c r="L53" s="39"/>
      <c r="M53" s="40"/>
    </row>
    <row r="54" spans="2:13" x14ac:dyDescent="0.25">
      <c r="B54" s="36" t="s">
        <v>42</v>
      </c>
      <c r="C54" s="14">
        <v>59.6</v>
      </c>
      <c r="D54" s="14">
        <v>53.5</v>
      </c>
      <c r="E54" s="14">
        <v>53.3</v>
      </c>
      <c r="F54" s="14">
        <v>52.6</v>
      </c>
      <c r="G54" s="17">
        <v>24</v>
      </c>
      <c r="H54" s="15">
        <v>25.6</v>
      </c>
      <c r="L54" s="41"/>
      <c r="M54" s="40"/>
    </row>
    <row r="55" spans="2:13" x14ac:dyDescent="0.25">
      <c r="B55" s="36" t="s">
        <v>43</v>
      </c>
      <c r="C55" s="166"/>
      <c r="D55" s="167"/>
      <c r="E55" s="167"/>
      <c r="F55" s="167"/>
      <c r="G55" s="167"/>
      <c r="H55" s="168"/>
    </row>
    <row r="56" spans="2:13" x14ac:dyDescent="0.25">
      <c r="B56" s="36" t="s">
        <v>44</v>
      </c>
      <c r="C56" s="169"/>
      <c r="D56" s="170"/>
      <c r="E56" s="170"/>
      <c r="F56" s="170"/>
      <c r="G56" s="170"/>
      <c r="H56" s="171"/>
    </row>
    <row r="57" spans="2:13" x14ac:dyDescent="0.25">
      <c r="B57" s="36" t="s">
        <v>45</v>
      </c>
      <c r="C57" s="14">
        <v>108.3</v>
      </c>
      <c r="D57" s="14">
        <v>105.1</v>
      </c>
      <c r="E57" s="14">
        <v>104.3</v>
      </c>
      <c r="F57" s="14">
        <v>103.7</v>
      </c>
      <c r="G57" s="17">
        <v>92</v>
      </c>
      <c r="H57" s="15">
        <v>99.7</v>
      </c>
      <c r="L57" s="41"/>
      <c r="M57" s="40"/>
    </row>
    <row r="58" spans="2:13" ht="30" x14ac:dyDescent="0.25">
      <c r="B58" s="18" t="s">
        <v>46</v>
      </c>
      <c r="C58" s="14">
        <v>76915</v>
      </c>
      <c r="D58" s="14">
        <v>79441</v>
      </c>
      <c r="E58" s="14">
        <v>80080</v>
      </c>
      <c r="F58" s="14">
        <v>86292</v>
      </c>
      <c r="G58" s="14">
        <v>93835</v>
      </c>
      <c r="H58" s="15">
        <v>91240</v>
      </c>
    </row>
    <row r="59" spans="2:13" x14ac:dyDescent="0.25">
      <c r="B59" s="18" t="s">
        <v>47</v>
      </c>
      <c r="C59" s="134"/>
      <c r="D59" s="135"/>
      <c r="E59" s="135"/>
      <c r="F59" s="135"/>
      <c r="G59" s="135"/>
      <c r="H59" s="136"/>
    </row>
    <row r="60" spans="2:13" x14ac:dyDescent="0.25">
      <c r="B60" s="18" t="s">
        <v>48</v>
      </c>
      <c r="C60" s="14">
        <v>4088</v>
      </c>
      <c r="D60" s="14">
        <v>5921</v>
      </c>
      <c r="E60" s="14">
        <v>5757</v>
      </c>
      <c r="F60" s="14">
        <v>12386</v>
      </c>
      <c r="G60" s="14">
        <v>12886</v>
      </c>
      <c r="H60" s="15">
        <v>9667</v>
      </c>
    </row>
    <row r="61" spans="2:13" x14ac:dyDescent="0.25">
      <c r="B61" s="18" t="s">
        <v>49</v>
      </c>
      <c r="C61" s="14">
        <v>335</v>
      </c>
      <c r="D61" s="14">
        <v>382</v>
      </c>
      <c r="E61" s="14">
        <v>458</v>
      </c>
      <c r="F61" s="14">
        <v>442</v>
      </c>
      <c r="G61" s="14">
        <v>643</v>
      </c>
      <c r="H61" s="15">
        <v>523</v>
      </c>
    </row>
    <row r="62" spans="2:13" x14ac:dyDescent="0.25">
      <c r="B62" s="18" t="s">
        <v>50</v>
      </c>
      <c r="C62" s="14">
        <v>8362</v>
      </c>
      <c r="D62" s="14">
        <v>7814</v>
      </c>
      <c r="E62" s="14">
        <v>8275</v>
      </c>
      <c r="F62" s="14">
        <v>8294</v>
      </c>
      <c r="G62" s="14">
        <v>6878</v>
      </c>
      <c r="H62" s="15">
        <v>6812</v>
      </c>
    </row>
    <row r="63" spans="2:13" ht="15.75" thickBot="1" x14ac:dyDescent="0.3">
      <c r="B63" s="42" t="s">
        <v>51</v>
      </c>
      <c r="C63" s="28">
        <v>30837</v>
      </c>
      <c r="D63" s="28">
        <v>31773</v>
      </c>
      <c r="E63" s="28">
        <v>32816</v>
      </c>
      <c r="F63" s="28">
        <v>33664</v>
      </c>
      <c r="G63" s="28">
        <v>44654</v>
      </c>
      <c r="H63" s="29">
        <v>42229</v>
      </c>
    </row>
    <row r="64" spans="2:13" x14ac:dyDescent="0.25">
      <c r="B64" s="43"/>
      <c r="C64" s="31"/>
      <c r="D64" s="31"/>
      <c r="E64" s="31"/>
      <c r="F64" s="31"/>
      <c r="G64" s="31"/>
    </row>
    <row r="65" spans="2:13" x14ac:dyDescent="0.25">
      <c r="B65" s="138" t="s">
        <v>52</v>
      </c>
      <c r="C65" s="138"/>
      <c r="D65" s="138"/>
      <c r="E65" s="138"/>
      <c r="F65" s="138"/>
      <c r="G65" s="138"/>
      <c r="H65" s="138"/>
    </row>
    <row r="66" spans="2:13" ht="15.75" thickBot="1" x14ac:dyDescent="0.3">
      <c r="B66" s="3"/>
      <c r="C66" s="3"/>
      <c r="D66" s="3"/>
      <c r="E66" s="3"/>
      <c r="F66" s="3"/>
      <c r="G66" s="3"/>
    </row>
    <row r="67" spans="2:13" ht="15.75" thickBot="1" x14ac:dyDescent="0.3">
      <c r="B67" s="32"/>
      <c r="C67" s="6">
        <v>2015</v>
      </c>
      <c r="D67" s="6">
        <v>2018</v>
      </c>
      <c r="E67" s="6">
        <f>D67+1</f>
        <v>2019</v>
      </c>
      <c r="F67" s="6">
        <f>E67+1</f>
        <v>2020</v>
      </c>
      <c r="G67" s="6">
        <f>F67+1</f>
        <v>2021</v>
      </c>
      <c r="H67" s="7">
        <f>G67+1</f>
        <v>2022</v>
      </c>
    </row>
    <row r="68" spans="2:13" x14ac:dyDescent="0.25">
      <c r="B68" s="33" t="s">
        <v>53</v>
      </c>
      <c r="C68" s="9">
        <v>81392</v>
      </c>
      <c r="D68" s="9">
        <v>79221</v>
      </c>
      <c r="E68" s="9">
        <v>77142</v>
      </c>
      <c r="F68" s="9">
        <v>72495</v>
      </c>
      <c r="G68" s="9">
        <v>69245</v>
      </c>
      <c r="H68" s="34">
        <v>63488</v>
      </c>
      <c r="L68" s="41"/>
      <c r="M68" s="40"/>
    </row>
    <row r="69" spans="2:13" x14ac:dyDescent="0.25">
      <c r="B69" s="18" t="s">
        <v>54</v>
      </c>
      <c r="C69" s="134"/>
      <c r="D69" s="135"/>
      <c r="E69" s="135"/>
      <c r="F69" s="135"/>
      <c r="G69" s="135"/>
      <c r="H69" s="136"/>
    </row>
    <row r="70" spans="2:13" x14ac:dyDescent="0.25">
      <c r="B70" s="44" t="s">
        <v>55</v>
      </c>
      <c r="C70" s="14">
        <v>45298</v>
      </c>
      <c r="D70" s="14">
        <v>42198</v>
      </c>
      <c r="E70" s="14">
        <v>41135</v>
      </c>
      <c r="F70" s="14">
        <v>38216</v>
      </c>
      <c r="G70" s="14">
        <v>37309</v>
      </c>
      <c r="H70" s="15">
        <v>36807</v>
      </c>
    </row>
    <row r="71" spans="2:13" x14ac:dyDescent="0.25">
      <c r="B71" s="44" t="s">
        <v>56</v>
      </c>
      <c r="C71" s="14">
        <v>29832</v>
      </c>
      <c r="D71" s="14">
        <v>30387</v>
      </c>
      <c r="E71" s="14">
        <v>29769</v>
      </c>
      <c r="F71" s="14">
        <v>28831</v>
      </c>
      <c r="G71" s="14">
        <v>26709</v>
      </c>
      <c r="H71" s="15">
        <v>21250</v>
      </c>
    </row>
    <row r="72" spans="2:13" x14ac:dyDescent="0.25">
      <c r="B72" s="44" t="s">
        <v>57</v>
      </c>
      <c r="C72" s="14">
        <v>6262</v>
      </c>
      <c r="D72" s="14">
        <v>6636</v>
      </c>
      <c r="E72" s="14">
        <v>6238</v>
      </c>
      <c r="F72" s="14">
        <v>5448</v>
      </c>
      <c r="G72" s="14">
        <v>5227</v>
      </c>
      <c r="H72" s="15">
        <v>5431</v>
      </c>
    </row>
    <row r="73" spans="2:13" x14ac:dyDescent="0.25">
      <c r="B73" s="36" t="s">
        <v>47</v>
      </c>
      <c r="C73" s="134"/>
      <c r="D73" s="135"/>
      <c r="E73" s="135"/>
      <c r="F73" s="135"/>
      <c r="G73" s="135"/>
      <c r="H73" s="136"/>
    </row>
    <row r="74" spans="2:13" x14ac:dyDescent="0.25">
      <c r="B74" s="36" t="s">
        <v>58</v>
      </c>
      <c r="C74" s="14">
        <v>6844</v>
      </c>
      <c r="D74" s="14">
        <v>8205</v>
      </c>
      <c r="E74" s="14">
        <v>9669</v>
      </c>
      <c r="F74" s="14">
        <v>10328</v>
      </c>
      <c r="G74" s="14">
        <v>10509</v>
      </c>
      <c r="H74" s="15">
        <v>10289</v>
      </c>
      <c r="L74" s="41"/>
      <c r="M74" s="40"/>
    </row>
    <row r="75" spans="2:13" x14ac:dyDescent="0.25">
      <c r="B75" s="36" t="s">
        <v>59</v>
      </c>
      <c r="C75" s="14">
        <v>74548</v>
      </c>
      <c r="D75" s="14">
        <v>71016</v>
      </c>
      <c r="E75" s="14">
        <v>67473</v>
      </c>
      <c r="F75" s="14">
        <v>62167</v>
      </c>
      <c r="G75" s="14">
        <v>58736</v>
      </c>
      <c r="H75" s="15">
        <v>53199</v>
      </c>
      <c r="L75" s="41"/>
      <c r="M75" s="40"/>
    </row>
    <row r="76" spans="2:13" ht="30" x14ac:dyDescent="0.25">
      <c r="B76" s="45" t="s">
        <v>60</v>
      </c>
      <c r="C76" s="46">
        <v>151.54</v>
      </c>
      <c r="D76" s="46">
        <v>183.73</v>
      </c>
      <c r="E76" s="46">
        <v>215.06</v>
      </c>
      <c r="F76" s="46">
        <v>257.19</v>
      </c>
      <c r="G76" s="47">
        <v>276.58</v>
      </c>
      <c r="H76" s="15">
        <v>304.54000000000002</v>
      </c>
      <c r="L76" s="41"/>
      <c r="M76" s="40"/>
    </row>
    <row r="77" spans="2:13" ht="30" x14ac:dyDescent="0.25">
      <c r="B77" s="18" t="s">
        <v>61</v>
      </c>
      <c r="C77" s="134"/>
      <c r="D77" s="135"/>
      <c r="E77" s="135"/>
      <c r="F77" s="135"/>
      <c r="G77" s="135"/>
      <c r="H77" s="136"/>
      <c r="L77" s="41"/>
      <c r="M77" s="40"/>
    </row>
    <row r="78" spans="2:13" ht="33" x14ac:dyDescent="0.25">
      <c r="B78" s="20" t="s">
        <v>253</v>
      </c>
      <c r="C78" s="14">
        <v>28618</v>
      </c>
      <c r="D78" s="14">
        <v>33103</v>
      </c>
      <c r="E78" s="22">
        <v>29736</v>
      </c>
      <c r="F78" s="22">
        <v>30216</v>
      </c>
      <c r="G78" s="14">
        <v>28918</v>
      </c>
      <c r="H78" s="15">
        <v>31010</v>
      </c>
      <c r="L78" s="41"/>
      <c r="M78" s="40"/>
    </row>
    <row r="79" spans="2:13" x14ac:dyDescent="0.25">
      <c r="B79" s="36" t="s">
        <v>62</v>
      </c>
      <c r="C79" s="47">
        <v>49.4</v>
      </c>
      <c r="D79" s="47">
        <v>62.24</v>
      </c>
      <c r="E79" s="47">
        <v>117.55</v>
      </c>
      <c r="F79" s="47">
        <v>117.22</v>
      </c>
      <c r="G79" s="14">
        <v>119.04</v>
      </c>
      <c r="H79" s="15">
        <v>156.94</v>
      </c>
      <c r="L79" s="41"/>
      <c r="M79" s="40"/>
    </row>
    <row r="80" spans="2:13" x14ac:dyDescent="0.25">
      <c r="B80" s="48" t="s">
        <v>63</v>
      </c>
      <c r="C80" s="160"/>
      <c r="D80" s="161"/>
      <c r="E80" s="161"/>
      <c r="F80" s="161"/>
      <c r="G80" s="161"/>
      <c r="H80" s="162"/>
    </row>
    <row r="81" spans="2:14" x14ac:dyDescent="0.25">
      <c r="B81" s="36" t="s">
        <v>64</v>
      </c>
      <c r="C81" s="49">
        <v>4820</v>
      </c>
      <c r="D81" s="49">
        <v>5369</v>
      </c>
      <c r="E81" s="49">
        <v>24592</v>
      </c>
      <c r="F81" s="49">
        <v>23902</v>
      </c>
      <c r="G81" s="49">
        <v>25008</v>
      </c>
      <c r="H81" s="50">
        <v>33089</v>
      </c>
    </row>
    <row r="82" spans="2:14" x14ac:dyDescent="0.25">
      <c r="B82" s="36" t="s">
        <v>65</v>
      </c>
      <c r="C82" s="47">
        <v>128.77422614107883</v>
      </c>
      <c r="D82" s="47">
        <v>150.00451964984168</v>
      </c>
      <c r="E82" s="49">
        <v>97.69</v>
      </c>
      <c r="F82" s="49">
        <v>98.44</v>
      </c>
      <c r="G82" s="49">
        <v>123.38</v>
      </c>
      <c r="H82" s="50">
        <v>120.49</v>
      </c>
    </row>
    <row r="83" spans="2:14" ht="30" x14ac:dyDescent="0.25">
      <c r="B83" s="44" t="s">
        <v>66</v>
      </c>
      <c r="C83" s="160"/>
      <c r="D83" s="161"/>
      <c r="E83" s="161"/>
      <c r="F83" s="161"/>
      <c r="G83" s="161"/>
      <c r="H83" s="162"/>
    </row>
    <row r="84" spans="2:14" x14ac:dyDescent="0.25">
      <c r="B84" s="36" t="s">
        <v>67</v>
      </c>
      <c r="C84" s="49">
        <v>7787</v>
      </c>
      <c r="D84" s="49">
        <v>4473</v>
      </c>
      <c r="E84" s="49">
        <v>7425</v>
      </c>
      <c r="F84" s="49">
        <v>7718</v>
      </c>
      <c r="G84" s="49">
        <v>4569</v>
      </c>
      <c r="H84" s="50">
        <v>5811</v>
      </c>
    </row>
    <row r="85" spans="2:14" ht="30" x14ac:dyDescent="0.25">
      <c r="B85" s="44" t="s">
        <v>68</v>
      </c>
      <c r="C85" s="49">
        <v>33649</v>
      </c>
      <c r="D85" s="49">
        <v>18019</v>
      </c>
      <c r="E85" s="49">
        <v>30643</v>
      </c>
      <c r="F85" s="49">
        <v>32101</v>
      </c>
      <c r="G85" s="49">
        <v>19387</v>
      </c>
      <c r="H85" s="50">
        <v>24998</v>
      </c>
    </row>
    <row r="86" spans="2:14" ht="30" x14ac:dyDescent="0.25">
      <c r="B86" s="44" t="s">
        <v>69</v>
      </c>
      <c r="C86" s="49">
        <v>34.58</v>
      </c>
      <c r="D86" s="49">
        <v>42.72</v>
      </c>
      <c r="E86" s="49">
        <v>48.88</v>
      </c>
      <c r="F86" s="49">
        <v>56.02</v>
      </c>
      <c r="G86" s="49">
        <v>62.15</v>
      </c>
      <c r="H86" s="50">
        <v>85.62</v>
      </c>
    </row>
    <row r="87" spans="2:14" ht="30" x14ac:dyDescent="0.25">
      <c r="B87" s="44" t="s">
        <v>70</v>
      </c>
      <c r="C87" s="160"/>
      <c r="D87" s="161"/>
      <c r="E87" s="161"/>
      <c r="F87" s="161"/>
      <c r="G87" s="161"/>
      <c r="H87" s="162"/>
    </row>
    <row r="88" spans="2:14" x14ac:dyDescent="0.25">
      <c r="B88" s="48" t="s">
        <v>71</v>
      </c>
      <c r="C88" s="49">
        <v>639</v>
      </c>
      <c r="D88" s="49">
        <v>600</v>
      </c>
      <c r="E88" s="49">
        <v>1031</v>
      </c>
      <c r="F88" s="49">
        <v>379</v>
      </c>
      <c r="G88" s="49">
        <v>417</v>
      </c>
      <c r="H88" s="50">
        <v>379</v>
      </c>
    </row>
    <row r="89" spans="2:14" ht="30.75" thickBot="1" x14ac:dyDescent="0.3">
      <c r="B89" s="51" t="s">
        <v>72</v>
      </c>
      <c r="C89" s="52">
        <v>1781</v>
      </c>
      <c r="D89" s="52">
        <v>1585</v>
      </c>
      <c r="E89" s="52">
        <v>1975</v>
      </c>
      <c r="F89" s="52">
        <v>753</v>
      </c>
      <c r="G89" s="52">
        <v>1119</v>
      </c>
      <c r="H89" s="53">
        <v>1232</v>
      </c>
    </row>
    <row r="90" spans="2:14" ht="18" x14ac:dyDescent="0.25">
      <c r="B90" s="54" t="s">
        <v>254</v>
      </c>
      <c r="C90" s="3"/>
      <c r="D90" s="3"/>
      <c r="E90" s="3"/>
      <c r="F90" s="3"/>
      <c r="G90" s="55"/>
    </row>
    <row r="91" spans="2:14" x14ac:dyDescent="0.25">
      <c r="C91" s="56"/>
      <c r="D91" s="56"/>
      <c r="E91" s="56"/>
      <c r="F91" s="56"/>
      <c r="G91" s="56"/>
      <c r="H91" s="56"/>
    </row>
    <row r="92" spans="2:14" x14ac:dyDescent="0.25">
      <c r="B92" s="138" t="s">
        <v>73</v>
      </c>
      <c r="C92" s="138"/>
      <c r="D92" s="138"/>
      <c r="E92" s="138"/>
      <c r="F92" s="138"/>
      <c r="G92" s="138"/>
      <c r="H92" s="138"/>
    </row>
    <row r="93" spans="2:14" ht="15.75" thickBot="1" x14ac:dyDescent="0.3">
      <c r="B93" s="3"/>
      <c r="C93" s="3"/>
      <c r="D93" s="3"/>
      <c r="E93" s="3"/>
      <c r="F93" s="3"/>
      <c r="H93" s="55"/>
    </row>
    <row r="94" spans="2:14" ht="15.75" thickBot="1" x14ac:dyDescent="0.3">
      <c r="B94" s="32"/>
      <c r="C94" s="6">
        <v>2015</v>
      </c>
      <c r="D94" s="6">
        <v>2018</v>
      </c>
      <c r="E94" s="6">
        <f>D94+1</f>
        <v>2019</v>
      </c>
      <c r="F94" s="6">
        <f>E94+1</f>
        <v>2020</v>
      </c>
      <c r="G94" s="6">
        <f>F94+1</f>
        <v>2021</v>
      </c>
      <c r="H94" s="7">
        <f>G94+1</f>
        <v>2022</v>
      </c>
    </row>
    <row r="95" spans="2:14" ht="30" x14ac:dyDescent="0.25">
      <c r="B95" s="57" t="s">
        <v>74</v>
      </c>
      <c r="C95" s="58">
        <v>15</v>
      </c>
      <c r="D95" s="58" t="s">
        <v>24</v>
      </c>
      <c r="E95" s="58">
        <v>72</v>
      </c>
      <c r="F95" s="58">
        <v>725</v>
      </c>
      <c r="G95" s="59">
        <v>191</v>
      </c>
      <c r="H95" s="60">
        <v>72</v>
      </c>
      <c r="I95" s="61"/>
      <c r="J95" s="62"/>
      <c r="K95" s="62"/>
      <c r="L95" s="63"/>
      <c r="M95" s="62"/>
      <c r="N95" s="62"/>
    </row>
    <row r="96" spans="2:14" x14ac:dyDescent="0.25">
      <c r="B96" s="36" t="s">
        <v>75</v>
      </c>
      <c r="C96" s="64">
        <v>9875.1999999999989</v>
      </c>
      <c r="D96" s="64">
        <v>10307.799999999999</v>
      </c>
      <c r="E96" s="64">
        <v>10354.9</v>
      </c>
      <c r="F96" s="64">
        <v>10425.599999999999</v>
      </c>
      <c r="G96" s="14">
        <v>10471.700000000001</v>
      </c>
      <c r="H96" s="15">
        <v>11314.2</v>
      </c>
    </row>
    <row r="97" spans="2:13" x14ac:dyDescent="0.25">
      <c r="B97" s="36" t="s">
        <v>76</v>
      </c>
      <c r="C97" s="156"/>
      <c r="D97" s="156"/>
      <c r="E97" s="156"/>
      <c r="F97" s="156"/>
      <c r="G97" s="156"/>
      <c r="H97" s="157"/>
      <c r="I97" s="65"/>
      <c r="J97" s="66"/>
      <c r="K97" s="66"/>
    </row>
    <row r="98" spans="2:13" ht="18" x14ac:dyDescent="0.25">
      <c r="B98" s="36" t="s">
        <v>255</v>
      </c>
      <c r="C98" s="67">
        <v>14.4</v>
      </c>
      <c r="D98" s="14">
        <v>14.6</v>
      </c>
      <c r="E98" s="14">
        <v>15.5</v>
      </c>
      <c r="F98" s="14">
        <v>15.5</v>
      </c>
      <c r="G98" s="14">
        <v>15.5</v>
      </c>
      <c r="H98" s="15">
        <v>16.600000000000001</v>
      </c>
      <c r="J98" s="66"/>
      <c r="K98" s="66"/>
    </row>
    <row r="99" spans="2:13" x14ac:dyDescent="0.25">
      <c r="B99" s="36" t="s">
        <v>77</v>
      </c>
      <c r="C99" s="67">
        <v>73</v>
      </c>
      <c r="D99" s="67">
        <v>219</v>
      </c>
      <c r="E99" s="67">
        <v>39</v>
      </c>
      <c r="F99" s="67">
        <v>8</v>
      </c>
      <c r="G99" s="14">
        <v>25</v>
      </c>
      <c r="H99" s="15">
        <v>28</v>
      </c>
      <c r="I99" s="68"/>
      <c r="J99" s="66"/>
      <c r="K99" s="66"/>
    </row>
    <row r="100" spans="2:13" ht="30.75" thickBot="1" x14ac:dyDescent="0.3">
      <c r="B100" s="42" t="s">
        <v>78</v>
      </c>
      <c r="C100" s="69">
        <v>3850</v>
      </c>
      <c r="D100" s="69">
        <v>11444</v>
      </c>
      <c r="E100" s="69">
        <v>2104</v>
      </c>
      <c r="F100" s="69">
        <v>467</v>
      </c>
      <c r="G100" s="28">
        <v>1018</v>
      </c>
      <c r="H100" s="29">
        <v>1128</v>
      </c>
      <c r="J100" s="66"/>
      <c r="K100" s="66"/>
    </row>
    <row r="101" spans="2:13" ht="31.9" customHeight="1" x14ac:dyDescent="0.25">
      <c r="B101" s="158" t="s">
        <v>256</v>
      </c>
      <c r="C101" s="159"/>
      <c r="D101" s="159"/>
      <c r="E101" s="159"/>
      <c r="F101" s="159"/>
      <c r="G101" s="159"/>
      <c r="H101" s="159"/>
      <c r="J101" s="66"/>
      <c r="K101" s="66"/>
    </row>
    <row r="102" spans="2:13" x14ac:dyDescent="0.25">
      <c r="B102" s="70"/>
      <c r="C102" s="56"/>
      <c r="D102" s="56"/>
      <c r="E102" s="56"/>
      <c r="F102" s="56"/>
      <c r="G102" s="56"/>
      <c r="H102" s="56"/>
      <c r="J102" s="66"/>
      <c r="K102" s="66"/>
    </row>
    <row r="103" spans="2:13" x14ac:dyDescent="0.25">
      <c r="B103" s="138" t="s">
        <v>79</v>
      </c>
      <c r="C103" s="138"/>
      <c r="D103" s="138"/>
      <c r="E103" s="138"/>
      <c r="F103" s="138"/>
      <c r="G103" s="138"/>
      <c r="H103" s="138"/>
      <c r="J103" s="66"/>
      <c r="K103" s="66"/>
    </row>
    <row r="104" spans="2:13" ht="15.75" thickBot="1" x14ac:dyDescent="0.3">
      <c r="B104" s="3"/>
      <c r="C104" s="3"/>
      <c r="D104" s="3"/>
      <c r="E104" s="3"/>
      <c r="F104" s="3"/>
      <c r="H104" s="55"/>
      <c r="J104" s="66"/>
      <c r="K104" s="66"/>
    </row>
    <row r="105" spans="2:13" ht="15.75" thickBot="1" x14ac:dyDescent="0.3">
      <c r="B105" s="32"/>
      <c r="C105" s="6">
        <v>2015</v>
      </c>
      <c r="D105" s="6">
        <v>2018</v>
      </c>
      <c r="E105" s="6">
        <f>D105+1</f>
        <v>2019</v>
      </c>
      <c r="F105" s="6">
        <f>E105+1</f>
        <v>2020</v>
      </c>
      <c r="G105" s="6">
        <f>F105+1</f>
        <v>2021</v>
      </c>
      <c r="H105" s="7">
        <f>G105+1</f>
        <v>2022</v>
      </c>
      <c r="J105" s="66"/>
      <c r="K105" s="66"/>
    </row>
    <row r="106" spans="2:13" x14ac:dyDescent="0.25">
      <c r="B106" s="33" t="s">
        <v>80</v>
      </c>
      <c r="C106" s="71">
        <f>[2]Agcabadi!B163+[2]Agdam!B177+[2]Barda!B163+[2]Fuzuli!B187+[2]Xocali!B157+[2]Xocavand!B159+[2]Tartar!B165</f>
        <v>169</v>
      </c>
      <c r="D106" s="71">
        <f>[2]Agcabadi!E163+[2]Agdam!E177+[2]Barda!E163+[2]Fuzuli!E187+[2]Xocali!E157+[2]Xocavand!E159+[2]Tartar!E165</f>
        <v>176</v>
      </c>
      <c r="E106" s="71">
        <f>[2]Agcabadi!F163+[2]Agdam!F177+[2]Barda!F163+[2]Fuzuli!F187+[2]Xocali!F157+[2]Xocavand!F159+[2]Tartar!F165</f>
        <v>179</v>
      </c>
      <c r="F106" s="71">
        <f>[2]Agcabadi!G163+[2]Agdam!G177+[2]Barda!G163+[2]Fuzuli!G187+[2]Xocali!G157+[2]Xocavand!G159+[2]Tartar!G165</f>
        <v>179</v>
      </c>
      <c r="G106" s="9">
        <v>180</v>
      </c>
      <c r="H106" s="11">
        <v>181</v>
      </c>
      <c r="L106" s="41"/>
      <c r="M106" s="40"/>
    </row>
    <row r="107" spans="2:13" x14ac:dyDescent="0.25">
      <c r="B107" s="36" t="s">
        <v>81</v>
      </c>
      <c r="C107" s="72">
        <f>[2]Agcabadi!B164+[2]Agdam!B178+[2]Barda!B167+[2]Fuzuli!B188+[2]Xocali!B158+[2]Xocavand!B160+[2]Tartar!B166</f>
        <v>8972</v>
      </c>
      <c r="D107" s="72">
        <f>[2]Agcabadi!E164+[2]Agdam!E178+[2]Barda!E167+[2]Fuzuli!E188+[2]Xocali!E158+[2]Xocavand!E160+[2]Tartar!E166</f>
        <v>9614</v>
      </c>
      <c r="E107" s="72">
        <f>[2]Agcabadi!F164+[2]Agdam!F178+[2]Barda!F167+[2]Fuzuli!F188+[2]Xocali!F158+[2]Xocavand!F160+[2]Tartar!F166</f>
        <v>10078</v>
      </c>
      <c r="F107" s="72">
        <f>[2]Agcabadi!G164+[2]Agdam!G178+[2]Barda!G167+[2]Fuzuli!G188+[2]Xocali!G158+[2]Xocavand!G160+[2]Tartar!G166</f>
        <v>9995</v>
      </c>
      <c r="G107" s="14">
        <v>9942</v>
      </c>
      <c r="H107" s="73">
        <v>9152</v>
      </c>
      <c r="L107" s="41"/>
      <c r="M107" s="40"/>
    </row>
    <row r="108" spans="2:13" x14ac:dyDescent="0.25">
      <c r="B108" s="36" t="s">
        <v>82</v>
      </c>
      <c r="C108" s="139"/>
      <c r="D108" s="139"/>
      <c r="E108" s="139"/>
      <c r="F108" s="139"/>
      <c r="G108" s="139"/>
      <c r="H108" s="140"/>
      <c r="L108" s="41"/>
      <c r="M108" s="40"/>
    </row>
    <row r="109" spans="2:13" x14ac:dyDescent="0.25">
      <c r="B109" s="36" t="s">
        <v>83</v>
      </c>
      <c r="C109" s="14">
        <v>99</v>
      </c>
      <c r="D109" s="14">
        <v>98</v>
      </c>
      <c r="E109" s="14">
        <v>98</v>
      </c>
      <c r="F109" s="14">
        <v>97</v>
      </c>
      <c r="G109" s="14">
        <v>96</v>
      </c>
      <c r="H109" s="73">
        <v>87</v>
      </c>
    </row>
    <row r="110" spans="2:13" x14ac:dyDescent="0.25">
      <c r="B110" s="36" t="s">
        <v>84</v>
      </c>
      <c r="C110" s="14">
        <f>[2]Agcabadi!B171+[2]Agdam!B181+[2]Barda!B177+[2]Fuzuli!B191+[2]Xocali!B161+[2]Xocavand!B163+[2]Shusha!B159+[2]Tartar!B169</f>
        <v>450</v>
      </c>
      <c r="D110" s="14">
        <f>[2]Agcabadi!E171+[2]Agdam!E181+[2]Barda!E177+[2]Fuzuli!E191+[2]Xocali!E161+[2]Xocavand!E163+[2]Shusha!E159+[2]Tartar!E169</f>
        <v>449</v>
      </c>
      <c r="E110" s="14">
        <f>[2]Agcabadi!F171+[2]Agdam!F181+[2]Barda!F177+[2]Fuzuli!F191+[2]Xocali!F161+[2]Xocavand!F163+[2]Shusha!F159+[2]Tartar!F169</f>
        <v>448</v>
      </c>
      <c r="F110" s="14">
        <f>[2]Agcabadi!G171+[2]Agdam!G181+[2]Barda!G177+[2]Fuzuli!G191+[2]Xocali!G161+[2]Xocavand!G163+[2]Shusha!G159+[2]Tartar!G169</f>
        <v>448</v>
      </c>
      <c r="G110" s="14">
        <v>448</v>
      </c>
      <c r="H110" s="73">
        <v>449</v>
      </c>
    </row>
    <row r="111" spans="2:13" x14ac:dyDescent="0.25">
      <c r="B111" s="36" t="s">
        <v>85</v>
      </c>
      <c r="C111" s="14">
        <f>[2]Agcabadi!B172+[2]Agdam!B182+[2]Barda!B178+[2]Fuzuli!B192+[2]Xocali!B162+[2]Xocavand!B164+[2]Shusha!B160+[2]Tartar!B170</f>
        <v>89715</v>
      </c>
      <c r="D111" s="14">
        <f>[2]Agcabadi!E172+[2]Agdam!E182+[2]Barda!E178+[2]Fuzuli!E192+[2]Xocali!E162+[2]Xocavand!E164+[2]Shusha!E160+[2]Tartar!E170</f>
        <v>103258</v>
      </c>
      <c r="E111" s="14">
        <f>[2]Agcabadi!F172+[2]Agdam!F182+[2]Barda!F178+[2]Fuzuli!F192+[2]Xocali!F162+[2]Xocavand!F164+[2]Shusha!F160+[2]Tartar!F170</f>
        <v>106257</v>
      </c>
      <c r="F111" s="14">
        <f>[2]Agcabadi!G172+[2]Agdam!G182+[2]Barda!G178+[2]Fuzuli!G192+[2]Xocali!G162+[2]Xocavand!G164+[2]Shusha!G160+[2]Tartar!G170</f>
        <v>108740</v>
      </c>
      <c r="G111" s="14">
        <v>110087</v>
      </c>
      <c r="H111" s="73">
        <v>110939</v>
      </c>
    </row>
    <row r="112" spans="2:13" x14ac:dyDescent="0.25">
      <c r="B112" s="36" t="s">
        <v>86</v>
      </c>
      <c r="C112" s="163"/>
      <c r="D112" s="164"/>
      <c r="E112" s="164"/>
      <c r="F112" s="164"/>
      <c r="G112" s="164"/>
      <c r="H112" s="165"/>
    </row>
    <row r="113" spans="2:8" ht="18" x14ac:dyDescent="0.25">
      <c r="B113" s="36" t="s">
        <v>257</v>
      </c>
      <c r="C113" s="14">
        <v>11.1</v>
      </c>
      <c r="D113" s="14">
        <v>9.8000000000000007</v>
      </c>
      <c r="E113" s="17">
        <v>12.2</v>
      </c>
      <c r="F113" s="14">
        <v>13.3</v>
      </c>
      <c r="G113" s="14">
        <v>12.1</v>
      </c>
      <c r="H113" s="73">
        <v>12.7</v>
      </c>
    </row>
    <row r="114" spans="2:8" ht="60.75" thickBot="1" x14ac:dyDescent="0.3">
      <c r="B114" s="74" t="s">
        <v>87</v>
      </c>
      <c r="C114" s="75">
        <v>33.1</v>
      </c>
      <c r="D114" s="75">
        <v>43.8</v>
      </c>
      <c r="E114" s="75">
        <v>40.799999999999997</v>
      </c>
      <c r="F114" s="75">
        <v>35.799999999999997</v>
      </c>
      <c r="G114" s="75">
        <v>41.79805434417981</v>
      </c>
      <c r="H114" s="76">
        <v>41.8</v>
      </c>
    </row>
    <row r="115" spans="2:8" ht="18" x14ac:dyDescent="0.25">
      <c r="B115" s="1" t="s">
        <v>258</v>
      </c>
      <c r="C115" s="55"/>
      <c r="D115" s="55"/>
      <c r="E115" s="77"/>
      <c r="F115" s="55"/>
      <c r="G115" s="55"/>
      <c r="H115" s="3"/>
    </row>
    <row r="116" spans="2:8" x14ac:dyDescent="0.25">
      <c r="C116" s="55"/>
      <c r="D116" s="55"/>
      <c r="E116" s="77"/>
      <c r="F116" s="55"/>
      <c r="G116" s="55"/>
      <c r="H116" s="3"/>
    </row>
    <row r="117" spans="2:8" x14ac:dyDescent="0.25">
      <c r="B117" s="138" t="s">
        <v>88</v>
      </c>
      <c r="C117" s="138"/>
      <c r="D117" s="138"/>
      <c r="E117" s="138"/>
      <c r="F117" s="138"/>
      <c r="G117" s="138"/>
      <c r="H117" s="138"/>
    </row>
    <row r="118" spans="2:8" ht="15.75" thickBot="1" x14ac:dyDescent="0.3">
      <c r="B118" s="3"/>
      <c r="C118" s="3"/>
      <c r="D118" s="3"/>
      <c r="E118" s="3"/>
      <c r="F118" s="3"/>
      <c r="H118" s="55"/>
    </row>
    <row r="119" spans="2:8" ht="15.75" thickBot="1" x14ac:dyDescent="0.3">
      <c r="B119" s="32"/>
      <c r="C119" s="6">
        <v>2015</v>
      </c>
      <c r="D119" s="6">
        <v>2018</v>
      </c>
      <c r="E119" s="6">
        <f>D119+1</f>
        <v>2019</v>
      </c>
      <c r="F119" s="6">
        <f>E119+1</f>
        <v>2020</v>
      </c>
      <c r="G119" s="6">
        <f>F119+1</f>
        <v>2021</v>
      </c>
      <c r="H119" s="7">
        <f>G119+1</f>
        <v>2022</v>
      </c>
    </row>
    <row r="120" spans="2:8" x14ac:dyDescent="0.25">
      <c r="B120" s="33" t="s">
        <v>89</v>
      </c>
      <c r="C120" s="78">
        <f>[2]Xankendi!B98+[2]Agcabadi!B175+[2]Agdam!B185+[2]Barda!B181+[2]Fuzuli!B195+[2]Xocali!B165+[2]Xocavand!B167+[2]Shusha!B163+[2]Tartar!B173</f>
        <v>440</v>
      </c>
      <c r="D120" s="78">
        <f>[2]Xankendi!E98+[2]Agcabadi!E175+[2]Agdam!E185+[2]Barda!E181+[2]Fuzuli!E195+[2]Xocali!E165+[2]Xocavand!E167+[2]Shusha!E163+[2]Tartar!E173</f>
        <v>425</v>
      </c>
      <c r="E120" s="78">
        <f>[2]Xankendi!F98+[2]Agcabadi!F175+[2]Agdam!F185+[2]Barda!F181+[2]Fuzuli!F195+[2]Xocali!F165+[2]Xocavand!F167+[2]Shusha!F163+[2]Tartar!F173</f>
        <v>426</v>
      </c>
      <c r="F120" s="78">
        <f>[2]Xankendi!G98+[2]Agcabadi!G175+[2]Agdam!G185+[2]Barda!G181+[2]Fuzuli!G195+[2]Xocali!G165+[2]Xocavand!G167+[2]Shusha!G163+[2]Tartar!G173</f>
        <v>426</v>
      </c>
      <c r="G120" s="9">
        <v>426</v>
      </c>
      <c r="H120" s="11">
        <v>426</v>
      </c>
    </row>
    <row r="121" spans="2:8" x14ac:dyDescent="0.25">
      <c r="B121" s="36" t="s">
        <v>90</v>
      </c>
      <c r="C121" s="17">
        <f>[2]Xankendi!B99+[2]Agcabadi!B176+[2]Agdam!B186+[2]Barda!B182+[2]Fuzuli!B196+[2]Xocali!B166+[2]Xocavand!B168+[2]Shusha!B164+[2]Tartar!B174</f>
        <v>3023.0000000000005</v>
      </c>
      <c r="D121" s="17">
        <f>[2]Xankendi!E99+[2]Agcabadi!E176+[2]Agdam!E186+[2]Barda!E182+[2]Fuzuli!E196+[2]Xocali!E166+[2]Xocavand!E168+[2]Shusha!E164+[2]Tartar!E174</f>
        <v>2986.2999999999997</v>
      </c>
      <c r="E121" s="17">
        <f>[2]Xankendi!F99+[2]Agcabadi!F176+[2]Agdam!F186+[2]Barda!F182+[2]Fuzuli!F196+[2]Xocali!F166+[2]Xocavand!F168+[2]Shusha!F164+[2]Tartar!F174</f>
        <v>2980.5999999999995</v>
      </c>
      <c r="F121" s="17">
        <f>[2]Xankendi!G99+[2]Agcabadi!G176+[2]Agdam!G186+[2]Barda!G182+[2]Fuzuli!G196+[2]Xocali!G166+[2]Xocavand!G168+[2]Shusha!G164+[2]Tartar!G174</f>
        <v>2976.2</v>
      </c>
      <c r="G121" s="14">
        <v>2984.9</v>
      </c>
      <c r="H121" s="73">
        <v>2990.7</v>
      </c>
    </row>
    <row r="122" spans="2:8" x14ac:dyDescent="0.25">
      <c r="B122" s="36" t="s">
        <v>91</v>
      </c>
      <c r="C122" s="14">
        <f>[2]Xankendi!B100+[2]Agcabadi!B179+[2]Agdam!B189+[2]Barda!B185+[2]Fuzuli!B199+[2]Xocali!B169+[2]Xocavand!B171+[2]Shusha!B167+[2]Tartar!B177</f>
        <v>415</v>
      </c>
      <c r="D122" s="14">
        <f>[2]Xankendi!E100+[2]Agcabadi!E179+[2]Agdam!E189+[2]Barda!E185+[2]Fuzuli!E199+[2]Xocali!E169+[2]Xocavand!E171+[2]Shusha!E167+[2]Tartar!E177</f>
        <v>409</v>
      </c>
      <c r="E122" s="14">
        <f>[2]Xankendi!F100+[2]Agcabadi!F179+[2]Agdam!F189+[2]Barda!F185+[2]Fuzuli!F199+[2]Xocali!F169+[2]Xocavand!F171+[2]Shusha!F167+[2]Tartar!F177</f>
        <v>370</v>
      </c>
      <c r="F122" s="14">
        <f>[2]Xankendi!G100+[2]Agcabadi!G179+[2]Agdam!G189+[2]Barda!G185+[2]Fuzuli!G199+[2]Xocali!G169+[2]Xocavand!G171+[2]Shusha!G167+[2]Tartar!G177</f>
        <v>370</v>
      </c>
      <c r="G122" s="14">
        <v>370</v>
      </c>
      <c r="H122" s="73">
        <v>367</v>
      </c>
    </row>
    <row r="123" spans="2:8" x14ac:dyDescent="0.25">
      <c r="B123" s="36" t="s">
        <v>92</v>
      </c>
      <c r="C123" s="14">
        <f>[2]Xankendi!B101+[2]Agcabadi!B180+[2]Agdam!B190+[2]Barda!B186+[2]Fuzuli!B200+[2]Xocali!B170+[2]Xocavand!B172+[2]Shusha!B168+[2]Tartar!B178</f>
        <v>24</v>
      </c>
      <c r="D123" s="14">
        <f>[2]Xankendi!E101+[2]Agcabadi!E180+[2]Agdam!E190+[2]Barda!E186+[2]Fuzuli!E200+[2]Xocali!E170+[2]Xocavand!E172+[2]Shusha!E168+[2]Tartar!E178</f>
        <v>25</v>
      </c>
      <c r="E123" s="14">
        <f>[2]Xankendi!F101+[2]Agcabadi!F180+[2]Agdam!F190+[2]Barda!F186+[2]Fuzuli!F200+[2]Xocali!F170+[2]Xocavand!F172+[2]Shusha!F168+[2]Tartar!F178</f>
        <v>26</v>
      </c>
      <c r="F123" s="14">
        <f>[2]Xankendi!G101+[2]Agcabadi!G180+[2]Agdam!G190+[2]Barda!G186+[2]Fuzuli!G200+[2]Xocali!G170+[2]Xocavand!G172+[2]Shusha!G168+[2]Tartar!G178</f>
        <v>26</v>
      </c>
      <c r="G123" s="14">
        <v>26</v>
      </c>
      <c r="H123" s="73">
        <v>26</v>
      </c>
    </row>
    <row r="124" spans="2:8" x14ac:dyDescent="0.25">
      <c r="B124" s="36" t="s">
        <v>93</v>
      </c>
      <c r="C124" s="14">
        <f>[2]Xankendi!B102+[2]Agcabadi!B181+[2]Agdam!B191+[2]Barda!B187+[2]Fuzuli!B201+[2]Xocali!B171+[2]Xocavand!B173+[2]Shusha!B169+[2]Tartar!B179</f>
        <v>130.10000000000002</v>
      </c>
      <c r="D124" s="14">
        <f>[2]Xankendi!E102+[2]Agcabadi!E181+[2]Agdam!E191+[2]Barda!E187+[2]Fuzuli!E201+[2]Xocali!E171+[2]Xocavand!E173+[2]Shusha!E169+[2]Tartar!E179</f>
        <v>139.4</v>
      </c>
      <c r="E124" s="14">
        <f>[2]Xankendi!F102+[2]Agcabadi!F181+[2]Agdam!F191+[2]Barda!F187+[2]Fuzuli!F201+[2]Xocali!F171+[2]Xocavand!F173+[2]Shusha!F169+[2]Tartar!F179</f>
        <v>108.10000000000001</v>
      </c>
      <c r="F124" s="14">
        <f>[2]Xankendi!G102+[2]Agcabadi!G181+[2]Agdam!G191+[2]Barda!G187+[2]Fuzuli!G201+[2]Xocali!G171+[2]Xocavand!G173+[2]Shusha!G169+[2]Tartar!G179</f>
        <v>30.700000000000006</v>
      </c>
      <c r="G124" s="14">
        <v>68.7</v>
      </c>
      <c r="H124" s="19">
        <v>81</v>
      </c>
    </row>
    <row r="125" spans="2:8" ht="15.75" thickBot="1" x14ac:dyDescent="0.3">
      <c r="B125" s="79" t="s">
        <v>94</v>
      </c>
      <c r="C125" s="28">
        <v>15</v>
      </c>
      <c r="D125" s="28">
        <v>12</v>
      </c>
      <c r="E125" s="28">
        <v>12</v>
      </c>
      <c r="F125" s="28">
        <v>12</v>
      </c>
      <c r="G125" s="80">
        <v>12</v>
      </c>
      <c r="H125" s="81">
        <v>14</v>
      </c>
    </row>
    <row r="126" spans="2:8" x14ac:dyDescent="0.25">
      <c r="C126" s="31"/>
      <c r="D126" s="31"/>
      <c r="E126" s="31"/>
      <c r="F126" s="31"/>
      <c r="G126" s="31"/>
      <c r="H126" s="31"/>
    </row>
    <row r="127" spans="2:8" x14ac:dyDescent="0.25">
      <c r="B127" s="138" t="s">
        <v>95</v>
      </c>
      <c r="C127" s="138"/>
      <c r="D127" s="138"/>
      <c r="E127" s="138"/>
      <c r="F127" s="138"/>
      <c r="G127" s="138"/>
      <c r="H127" s="138"/>
    </row>
    <row r="128" spans="2:8" ht="15.75" thickBot="1" x14ac:dyDescent="0.3">
      <c r="B128" s="3"/>
      <c r="C128" s="3"/>
      <c r="D128" s="3"/>
      <c r="E128" s="3"/>
      <c r="F128" s="3"/>
      <c r="H128" s="55"/>
    </row>
    <row r="129" spans="2:14" ht="15.75" thickBot="1" x14ac:dyDescent="0.3">
      <c r="B129" s="32"/>
      <c r="C129" s="6">
        <v>2015</v>
      </c>
      <c r="D129" s="6">
        <v>2018</v>
      </c>
      <c r="E129" s="6">
        <f>D129+1</f>
        <v>2019</v>
      </c>
      <c r="F129" s="6">
        <f>E129+1</f>
        <v>2020</v>
      </c>
      <c r="G129" s="6">
        <f>F129+1</f>
        <v>2021</v>
      </c>
      <c r="H129" s="7">
        <f>G129+1</f>
        <v>2022</v>
      </c>
    </row>
    <row r="130" spans="2:14" x14ac:dyDescent="0.25">
      <c r="B130" s="82" t="s">
        <v>96</v>
      </c>
      <c r="C130" s="59">
        <v>1035</v>
      </c>
      <c r="D130" s="59">
        <v>1004</v>
      </c>
      <c r="E130" s="83">
        <v>1124</v>
      </c>
      <c r="F130" s="59">
        <v>1181</v>
      </c>
      <c r="G130" s="59">
        <v>1191</v>
      </c>
      <c r="H130" s="84">
        <v>1313</v>
      </c>
      <c r="N130" s="85"/>
    </row>
    <row r="131" spans="2:14" x14ac:dyDescent="0.25">
      <c r="B131" s="86" t="s">
        <v>97</v>
      </c>
      <c r="C131" s="22">
        <v>96</v>
      </c>
      <c r="D131" s="22">
        <v>89</v>
      </c>
      <c r="E131" s="22">
        <v>119</v>
      </c>
      <c r="F131" s="22">
        <v>268</v>
      </c>
      <c r="G131" s="14">
        <v>212</v>
      </c>
      <c r="H131" s="15">
        <v>223</v>
      </c>
      <c r="N131" s="87"/>
    </row>
    <row r="132" spans="2:14" ht="30" x14ac:dyDescent="0.25">
      <c r="B132" s="86" t="s">
        <v>98</v>
      </c>
      <c r="C132" s="22">
        <v>25</v>
      </c>
      <c r="D132" s="22">
        <v>19</v>
      </c>
      <c r="E132" s="22">
        <v>30</v>
      </c>
      <c r="F132" s="22">
        <v>12</v>
      </c>
      <c r="G132" s="14">
        <v>7</v>
      </c>
      <c r="H132" s="15">
        <v>8</v>
      </c>
      <c r="N132" s="88"/>
    </row>
    <row r="133" spans="2:14" ht="30" x14ac:dyDescent="0.25">
      <c r="B133" s="45" t="s">
        <v>99</v>
      </c>
      <c r="C133" s="14" t="s">
        <v>100</v>
      </c>
      <c r="D133" s="22">
        <v>832</v>
      </c>
      <c r="E133" s="22">
        <v>872</v>
      </c>
      <c r="F133" s="22">
        <v>1115</v>
      </c>
      <c r="G133" s="14">
        <v>968</v>
      </c>
      <c r="H133" s="15">
        <v>878</v>
      </c>
    </row>
    <row r="134" spans="2:14" ht="30.75" thickBot="1" x14ac:dyDescent="0.3">
      <c r="B134" s="89" t="s">
        <v>101</v>
      </c>
      <c r="C134" s="28" t="s">
        <v>100</v>
      </c>
      <c r="D134" s="69">
        <v>49</v>
      </c>
      <c r="E134" s="69">
        <v>55</v>
      </c>
      <c r="F134" s="69">
        <v>37</v>
      </c>
      <c r="G134" s="28">
        <v>78</v>
      </c>
      <c r="H134" s="29">
        <v>47</v>
      </c>
    </row>
    <row r="135" spans="2:14" x14ac:dyDescent="0.25">
      <c r="B135" s="90"/>
      <c r="C135" s="55"/>
      <c r="D135" s="91"/>
      <c r="E135" s="91"/>
      <c r="F135" s="91"/>
      <c r="G135" s="55"/>
      <c r="H135" s="3"/>
    </row>
    <row r="136" spans="2:14" x14ac:dyDescent="0.25">
      <c r="B136" s="138" t="s">
        <v>102</v>
      </c>
      <c r="C136" s="138"/>
      <c r="D136" s="138"/>
      <c r="E136" s="138"/>
      <c r="F136" s="138"/>
      <c r="G136" s="138"/>
      <c r="H136" s="138"/>
    </row>
    <row r="137" spans="2:14" ht="15.75" thickBot="1" x14ac:dyDescent="0.3">
      <c r="B137" s="3"/>
      <c r="C137" s="3"/>
      <c r="D137" s="3"/>
      <c r="E137" s="3"/>
      <c r="F137" s="3"/>
      <c r="H137" s="55"/>
    </row>
    <row r="138" spans="2:14" ht="15.75" thickBot="1" x14ac:dyDescent="0.3">
      <c r="B138" s="32"/>
      <c r="C138" s="6">
        <v>2015</v>
      </c>
      <c r="D138" s="6">
        <v>2018</v>
      </c>
      <c r="E138" s="6">
        <f>D138+1</f>
        <v>2019</v>
      </c>
      <c r="F138" s="6">
        <f>E138+1</f>
        <v>2020</v>
      </c>
      <c r="G138" s="6">
        <f>F138+1</f>
        <v>2021</v>
      </c>
      <c r="H138" s="7">
        <f>G138+1</f>
        <v>2022</v>
      </c>
    </row>
    <row r="139" spans="2:14" x14ac:dyDescent="0.25">
      <c r="B139" s="33" t="s">
        <v>103</v>
      </c>
      <c r="C139" s="154"/>
      <c r="D139" s="154"/>
      <c r="E139" s="154"/>
      <c r="F139" s="154"/>
      <c r="G139" s="154"/>
      <c r="H139" s="155"/>
    </row>
    <row r="140" spans="2:14" x14ac:dyDescent="0.25">
      <c r="B140" s="36" t="s">
        <v>104</v>
      </c>
      <c r="C140" s="139"/>
      <c r="D140" s="139"/>
      <c r="E140" s="139"/>
      <c r="F140" s="139"/>
      <c r="G140" s="139"/>
      <c r="H140" s="140"/>
    </row>
    <row r="141" spans="2:14" x14ac:dyDescent="0.25">
      <c r="B141" s="36" t="s">
        <v>105</v>
      </c>
      <c r="C141" s="17">
        <v>0.2</v>
      </c>
      <c r="D141" s="17">
        <v>0.2</v>
      </c>
      <c r="E141" s="17">
        <v>0.1</v>
      </c>
      <c r="F141" s="17">
        <v>0.12</v>
      </c>
      <c r="G141" s="14">
        <v>0.1</v>
      </c>
      <c r="H141" s="25">
        <v>5.5000000000000007E-2</v>
      </c>
      <c r="J141" s="3"/>
      <c r="K141" s="92"/>
      <c r="L141" s="92"/>
      <c r="M141" s="92"/>
      <c r="N141" s="3"/>
    </row>
    <row r="142" spans="2:14" ht="30" x14ac:dyDescent="0.25">
      <c r="B142" s="18" t="s">
        <v>106</v>
      </c>
      <c r="C142" s="14">
        <v>22.099999999999998</v>
      </c>
      <c r="D142" s="14">
        <v>28.2</v>
      </c>
      <c r="E142" s="14">
        <v>34.799999999999997</v>
      </c>
      <c r="F142" s="14">
        <v>6.8</v>
      </c>
      <c r="G142" s="14">
        <v>6.2</v>
      </c>
      <c r="H142" s="25">
        <v>5.7570000000000006</v>
      </c>
      <c r="J142" s="3"/>
      <c r="K142" s="92"/>
      <c r="L142" s="92"/>
      <c r="M142" s="92"/>
      <c r="N142" s="3"/>
    </row>
    <row r="143" spans="2:14" x14ac:dyDescent="0.25">
      <c r="B143" s="36" t="s">
        <v>107</v>
      </c>
      <c r="C143" s="14">
        <v>1455.3</v>
      </c>
      <c r="D143" s="14">
        <v>1595.5</v>
      </c>
      <c r="E143" s="17">
        <v>1597.08</v>
      </c>
      <c r="F143" s="14">
        <v>1645.8</v>
      </c>
      <c r="G143" s="14">
        <v>1782.1</v>
      </c>
      <c r="H143" s="25">
        <v>1828.03</v>
      </c>
      <c r="J143" s="3"/>
      <c r="K143" s="3"/>
      <c r="L143" s="3"/>
      <c r="M143" s="3"/>
      <c r="N143" s="3"/>
    </row>
    <row r="144" spans="2:14" ht="30" x14ac:dyDescent="0.25">
      <c r="B144" s="18" t="s">
        <v>108</v>
      </c>
      <c r="C144" s="17">
        <v>19.55</v>
      </c>
      <c r="D144" s="14">
        <v>9.1</v>
      </c>
      <c r="E144" s="14">
        <v>9.8000000000000007</v>
      </c>
      <c r="F144" s="14">
        <v>8.9</v>
      </c>
      <c r="G144" s="17">
        <v>8</v>
      </c>
      <c r="H144" s="15">
        <v>7.6</v>
      </c>
      <c r="J144" s="3"/>
      <c r="K144" s="3"/>
      <c r="L144" s="3"/>
      <c r="M144" s="3"/>
      <c r="N144" s="3"/>
    </row>
    <row r="145" spans="2:14" ht="30" x14ac:dyDescent="0.25">
      <c r="B145" s="18" t="s">
        <v>109</v>
      </c>
      <c r="C145" s="17">
        <v>0.08</v>
      </c>
      <c r="D145" s="17" t="s">
        <v>24</v>
      </c>
      <c r="E145" s="17">
        <v>0.3</v>
      </c>
      <c r="F145" s="17" t="s">
        <v>24</v>
      </c>
      <c r="G145" s="17" t="s">
        <v>24</v>
      </c>
      <c r="H145" s="19" t="s">
        <v>24</v>
      </c>
      <c r="J145" s="55"/>
      <c r="K145" s="55"/>
      <c r="L145" s="55"/>
      <c r="M145" s="55"/>
      <c r="N145" s="92"/>
    </row>
    <row r="146" spans="2:14" ht="30" x14ac:dyDescent="0.25">
      <c r="B146" s="18" t="s">
        <v>110</v>
      </c>
      <c r="C146" s="17">
        <v>1435.51</v>
      </c>
      <c r="D146" s="14">
        <v>1586.3999999999999</v>
      </c>
      <c r="E146" s="17">
        <v>1587</v>
      </c>
      <c r="F146" s="14">
        <v>1636.9</v>
      </c>
      <c r="G146" s="14">
        <v>1774.1</v>
      </c>
      <c r="H146" s="25">
        <v>1820.4199999999998</v>
      </c>
      <c r="J146" s="3"/>
      <c r="K146" s="3"/>
      <c r="L146" s="3"/>
      <c r="M146" s="3"/>
      <c r="N146" s="3"/>
    </row>
    <row r="147" spans="2:14" x14ac:dyDescent="0.25">
      <c r="B147" s="36" t="s">
        <v>111</v>
      </c>
      <c r="C147" s="17">
        <v>8.6499999999999986</v>
      </c>
      <c r="D147" s="17">
        <v>2.54</v>
      </c>
      <c r="E147" s="17">
        <v>1.29</v>
      </c>
      <c r="F147" s="17">
        <v>1.4</v>
      </c>
      <c r="G147" s="14">
        <v>1.6</v>
      </c>
      <c r="H147" s="25">
        <v>1.8399999999999999</v>
      </c>
      <c r="J147" s="3"/>
      <c r="K147" s="92"/>
      <c r="L147" s="3"/>
      <c r="M147" s="3"/>
      <c r="N147" s="92"/>
    </row>
    <row r="148" spans="2:14" x14ac:dyDescent="0.25">
      <c r="B148" s="36" t="s">
        <v>112</v>
      </c>
      <c r="C148" s="14">
        <v>535.20000000000005</v>
      </c>
      <c r="D148" s="14">
        <v>548.70000000000005</v>
      </c>
      <c r="E148" s="14">
        <v>589.29999999999995</v>
      </c>
      <c r="F148" s="14">
        <v>468.30000000000007</v>
      </c>
      <c r="G148" s="14">
        <v>578.9</v>
      </c>
      <c r="H148" s="25">
        <v>541.89</v>
      </c>
      <c r="J148" s="3"/>
      <c r="K148" s="3"/>
      <c r="L148" s="3"/>
      <c r="M148" s="3"/>
      <c r="N148" s="3"/>
    </row>
    <row r="149" spans="2:14" ht="45.75" thickBot="1" x14ac:dyDescent="0.3">
      <c r="B149" s="42" t="s">
        <v>113</v>
      </c>
      <c r="C149" s="28">
        <v>171.29999999999998</v>
      </c>
      <c r="D149" s="28">
        <v>205.1</v>
      </c>
      <c r="E149" s="28">
        <v>253.9</v>
      </c>
      <c r="F149" s="28">
        <v>250.79999999999998</v>
      </c>
      <c r="G149" s="28">
        <v>252.6</v>
      </c>
      <c r="H149" s="29">
        <v>258.3</v>
      </c>
      <c r="J149" s="3"/>
      <c r="K149" s="3"/>
      <c r="L149" s="3"/>
      <c r="M149" s="3"/>
      <c r="N149" s="3"/>
    </row>
    <row r="151" spans="2:14" x14ac:dyDescent="0.25">
      <c r="B151" s="137" t="s">
        <v>114</v>
      </c>
      <c r="C151" s="137"/>
      <c r="D151" s="137"/>
      <c r="E151" s="137"/>
      <c r="F151" s="137"/>
      <c r="G151" s="137"/>
      <c r="H151" s="137"/>
    </row>
    <row r="152" spans="2:14" ht="15.75" thickBot="1" x14ac:dyDescent="0.3">
      <c r="E152" s="3"/>
      <c r="F152" s="3"/>
      <c r="G152" s="3"/>
    </row>
    <row r="153" spans="2:14" ht="15.75" thickBot="1" x14ac:dyDescent="0.3">
      <c r="B153" s="5"/>
      <c r="C153" s="6">
        <v>2015</v>
      </c>
      <c r="D153" s="6">
        <v>2018</v>
      </c>
      <c r="E153" s="6">
        <f>D153+1</f>
        <v>2019</v>
      </c>
      <c r="F153" s="6">
        <f>E153+1</f>
        <v>2020</v>
      </c>
      <c r="G153" s="6">
        <f>F153+1</f>
        <v>2021</v>
      </c>
      <c r="H153" s="7">
        <f>G153+1</f>
        <v>2022</v>
      </c>
    </row>
    <row r="154" spans="2:14" x14ac:dyDescent="0.25">
      <c r="B154" s="33" t="s">
        <v>115</v>
      </c>
      <c r="C154" s="93">
        <v>121987</v>
      </c>
      <c r="D154" s="93">
        <v>145003.79999999999</v>
      </c>
      <c r="E154" s="93">
        <v>161071.49999999997</v>
      </c>
      <c r="F154" s="93">
        <v>182239.3</v>
      </c>
      <c r="G154" s="93">
        <v>192576.19999999998</v>
      </c>
      <c r="H154" s="94">
        <v>189527.3</v>
      </c>
    </row>
    <row r="155" spans="2:14" x14ac:dyDescent="0.25">
      <c r="B155" s="18" t="s">
        <v>116</v>
      </c>
      <c r="C155" s="95">
        <v>673.8</v>
      </c>
      <c r="D155" s="95">
        <v>385.5</v>
      </c>
      <c r="E155" s="95">
        <v>358.40000000000003</v>
      </c>
      <c r="F155" s="95">
        <v>372.5</v>
      </c>
      <c r="G155" s="95">
        <v>384.20000000000005</v>
      </c>
      <c r="H155" s="96">
        <v>367.1</v>
      </c>
    </row>
    <row r="156" spans="2:14" ht="15.75" thickBot="1" x14ac:dyDescent="0.3">
      <c r="B156" s="79" t="s">
        <v>117</v>
      </c>
      <c r="C156" s="97">
        <v>18.8</v>
      </c>
      <c r="D156" s="97">
        <v>32.699999999999996</v>
      </c>
      <c r="E156" s="97">
        <v>33</v>
      </c>
      <c r="F156" s="97">
        <v>39.199999999999996</v>
      </c>
      <c r="G156" s="97">
        <v>32.200000000000003</v>
      </c>
      <c r="H156" s="98">
        <v>28.9</v>
      </c>
    </row>
    <row r="157" spans="2:14" x14ac:dyDescent="0.25">
      <c r="D157" s="12"/>
      <c r="E157" s="12"/>
      <c r="F157" s="12"/>
      <c r="G157" s="12"/>
      <c r="H157" s="12"/>
    </row>
    <row r="158" spans="2:14" x14ac:dyDescent="0.25">
      <c r="B158" s="137" t="s">
        <v>118</v>
      </c>
      <c r="C158" s="137"/>
      <c r="D158" s="137"/>
      <c r="E158" s="137"/>
      <c r="F158" s="137"/>
      <c r="G158" s="137"/>
      <c r="H158" s="137"/>
    </row>
    <row r="159" spans="2:14" ht="15.75" thickBot="1" x14ac:dyDescent="0.3">
      <c r="B159" s="3"/>
      <c r="C159" s="3"/>
      <c r="D159" s="3"/>
      <c r="E159" s="3"/>
      <c r="F159" s="3"/>
      <c r="G159" s="3"/>
      <c r="H159" s="3"/>
    </row>
    <row r="160" spans="2:14" ht="15.75" thickBot="1" x14ac:dyDescent="0.3">
      <c r="B160" s="32"/>
      <c r="C160" s="6">
        <v>2015</v>
      </c>
      <c r="D160" s="6">
        <v>2018</v>
      </c>
      <c r="E160" s="6">
        <f>D160+1</f>
        <v>2019</v>
      </c>
      <c r="F160" s="6">
        <f>E160+1</f>
        <v>2020</v>
      </c>
      <c r="G160" s="6">
        <f>F160+1</f>
        <v>2021</v>
      </c>
      <c r="H160" s="7">
        <f>G160+1</f>
        <v>2022</v>
      </c>
    </row>
    <row r="161" spans="2:16" x14ac:dyDescent="0.25">
      <c r="B161" s="33" t="s">
        <v>119</v>
      </c>
      <c r="C161" s="9">
        <v>399092</v>
      </c>
      <c r="D161" s="9">
        <v>415109</v>
      </c>
      <c r="E161" s="78">
        <v>351863</v>
      </c>
      <c r="F161" s="78">
        <v>355965</v>
      </c>
      <c r="G161" s="9">
        <v>359603</v>
      </c>
      <c r="H161" s="34">
        <v>364332</v>
      </c>
      <c r="I161" s="99"/>
      <c r="J161" s="100"/>
      <c r="K161" s="100"/>
      <c r="L161" s="100"/>
      <c r="M161" s="100"/>
      <c r="N161" s="100"/>
    </row>
    <row r="162" spans="2:16" x14ac:dyDescent="0.25">
      <c r="B162" s="36" t="s">
        <v>120</v>
      </c>
      <c r="C162" s="14">
        <v>379157</v>
      </c>
      <c r="D162" s="14">
        <v>394920</v>
      </c>
      <c r="E162" s="14">
        <v>332062</v>
      </c>
      <c r="F162" s="14">
        <v>326788</v>
      </c>
      <c r="G162" s="14">
        <v>335094</v>
      </c>
      <c r="H162" s="15">
        <v>341242</v>
      </c>
      <c r="I162" s="99"/>
      <c r="J162" s="100"/>
      <c r="K162" s="100"/>
      <c r="L162" s="100"/>
      <c r="M162" s="100"/>
      <c r="N162" s="100"/>
    </row>
    <row r="163" spans="2:16" x14ac:dyDescent="0.25">
      <c r="B163" s="36" t="s">
        <v>121</v>
      </c>
      <c r="C163" s="14">
        <v>70.7</v>
      </c>
      <c r="D163" s="14">
        <v>68.7</v>
      </c>
      <c r="E163" s="67">
        <v>69.5</v>
      </c>
      <c r="F163" s="14">
        <v>67.7</v>
      </c>
      <c r="G163" s="14">
        <v>65.400000000000006</v>
      </c>
      <c r="H163" s="15">
        <v>65.7</v>
      </c>
      <c r="I163" s="99"/>
      <c r="J163" s="100"/>
      <c r="K163" s="100"/>
      <c r="L163" s="100"/>
      <c r="M163" s="100"/>
      <c r="N163" s="100"/>
    </row>
    <row r="164" spans="2:16" x14ac:dyDescent="0.25">
      <c r="B164" s="18" t="s">
        <v>122</v>
      </c>
      <c r="C164" s="17">
        <v>242</v>
      </c>
      <c r="D164" s="17">
        <v>279.5</v>
      </c>
      <c r="E164" s="14">
        <v>344.9</v>
      </c>
      <c r="F164" s="14">
        <v>409.9</v>
      </c>
      <c r="G164" s="14">
        <v>437.4</v>
      </c>
      <c r="H164" s="15">
        <v>536.6</v>
      </c>
      <c r="I164" s="99"/>
      <c r="J164" s="100"/>
      <c r="K164" s="100"/>
      <c r="L164" s="100"/>
      <c r="M164" s="100"/>
      <c r="N164" s="100"/>
    </row>
    <row r="165" spans="2:16" x14ac:dyDescent="0.25">
      <c r="B165" s="36" t="s">
        <v>123</v>
      </c>
      <c r="C165" s="14">
        <v>9603</v>
      </c>
      <c r="D165" s="14">
        <v>35135</v>
      </c>
      <c r="E165" s="14">
        <v>12029</v>
      </c>
      <c r="F165" s="14">
        <v>4536</v>
      </c>
      <c r="G165" s="14">
        <v>681</v>
      </c>
      <c r="H165" s="15">
        <v>905</v>
      </c>
      <c r="M165" s="31"/>
      <c r="N165" s="31"/>
      <c r="O165" s="31"/>
      <c r="P165" s="31"/>
    </row>
    <row r="166" spans="2:16" x14ac:dyDescent="0.25">
      <c r="B166" s="101" t="s">
        <v>124</v>
      </c>
      <c r="C166" s="14">
        <v>19935</v>
      </c>
      <c r="D166" s="14">
        <v>20189</v>
      </c>
      <c r="E166" s="14">
        <v>19801</v>
      </c>
      <c r="F166" s="14">
        <v>29177</v>
      </c>
      <c r="G166" s="14">
        <v>24509</v>
      </c>
      <c r="H166" s="73">
        <v>23090</v>
      </c>
      <c r="M166" s="31"/>
      <c r="N166" s="31"/>
      <c r="O166" s="31"/>
      <c r="P166" s="31"/>
    </row>
    <row r="167" spans="2:16" ht="15.75" thickBot="1" x14ac:dyDescent="0.3">
      <c r="B167" s="102" t="s">
        <v>125</v>
      </c>
      <c r="C167" s="27">
        <v>5</v>
      </c>
      <c r="D167" s="28">
        <v>4.9000000000000004</v>
      </c>
      <c r="E167" s="28">
        <v>5.6</v>
      </c>
      <c r="F167" s="28">
        <v>8.1999999999999993</v>
      </c>
      <c r="G167" s="28">
        <v>6.8</v>
      </c>
      <c r="H167" s="81">
        <v>6.3</v>
      </c>
      <c r="M167" s="31"/>
      <c r="N167" s="31"/>
      <c r="O167" s="31"/>
      <c r="P167" s="31"/>
    </row>
    <row r="168" spans="2:16" x14ac:dyDescent="0.25">
      <c r="B168" s="103"/>
      <c r="I168" s="3"/>
      <c r="J168" s="3"/>
      <c r="K168" s="3"/>
      <c r="L168" s="3"/>
      <c r="M168" s="3"/>
      <c r="N168" s="3"/>
      <c r="O168" s="3"/>
    </row>
    <row r="169" spans="2:16" x14ac:dyDescent="0.25">
      <c r="B169" s="137" t="s">
        <v>126</v>
      </c>
      <c r="C169" s="137"/>
      <c r="D169" s="137"/>
      <c r="E169" s="137"/>
      <c r="F169" s="137"/>
      <c r="G169" s="137"/>
      <c r="H169" s="137"/>
    </row>
    <row r="170" spans="2:16" ht="15.75" thickBot="1" x14ac:dyDescent="0.3">
      <c r="B170" s="3"/>
      <c r="C170" s="3"/>
      <c r="D170" s="3"/>
      <c r="E170" s="3"/>
      <c r="F170" s="3"/>
      <c r="G170" s="3"/>
      <c r="H170" s="3"/>
    </row>
    <row r="171" spans="2:16" ht="15.75" thickBot="1" x14ac:dyDescent="0.3">
      <c r="B171" s="32"/>
      <c r="C171" s="6">
        <v>2015</v>
      </c>
      <c r="D171" s="6">
        <v>2018</v>
      </c>
      <c r="E171" s="6">
        <f>D171+1</f>
        <v>2019</v>
      </c>
      <c r="F171" s="6">
        <f>E171+1</f>
        <v>2020</v>
      </c>
      <c r="G171" s="6">
        <f>F171+1</f>
        <v>2021</v>
      </c>
      <c r="H171" s="7">
        <f>G171+1</f>
        <v>2022</v>
      </c>
    </row>
    <row r="172" spans="2:16" x14ac:dyDescent="0.25">
      <c r="B172" s="33" t="s">
        <v>127</v>
      </c>
      <c r="C172" s="9">
        <v>681157.6</v>
      </c>
      <c r="D172" s="10">
        <v>957360.1</v>
      </c>
      <c r="E172" s="10">
        <v>1007822.1</v>
      </c>
      <c r="F172" s="10">
        <v>960391.4</v>
      </c>
      <c r="G172" s="10">
        <v>1047354.1</v>
      </c>
      <c r="H172" s="34">
        <v>1251289.6000000001</v>
      </c>
      <c r="N172" s="3"/>
    </row>
    <row r="173" spans="2:16" x14ac:dyDescent="0.25">
      <c r="B173" s="36" t="s">
        <v>128</v>
      </c>
      <c r="C173" s="134"/>
      <c r="D173" s="135"/>
      <c r="E173" s="135"/>
      <c r="F173" s="135"/>
      <c r="G173" s="135"/>
      <c r="H173" s="136"/>
      <c r="N173" s="3"/>
    </row>
    <row r="174" spans="2:16" x14ac:dyDescent="0.25">
      <c r="B174" s="36" t="s">
        <v>129</v>
      </c>
      <c r="C174" s="17">
        <v>105.6</v>
      </c>
      <c r="D174" s="17">
        <v>102.8</v>
      </c>
      <c r="E174" s="14">
        <v>102.7</v>
      </c>
      <c r="F174" s="14">
        <v>92.2</v>
      </c>
      <c r="G174" s="14">
        <v>102.2</v>
      </c>
      <c r="H174" s="15">
        <v>104.4</v>
      </c>
      <c r="N174" s="92"/>
    </row>
    <row r="175" spans="2:16" x14ac:dyDescent="0.25">
      <c r="B175" s="36" t="s">
        <v>130</v>
      </c>
      <c r="C175" s="47">
        <v>1153.1199999999999</v>
      </c>
      <c r="D175" s="47">
        <v>1594.31</v>
      </c>
      <c r="E175" s="47">
        <v>1746.01</v>
      </c>
      <c r="F175" s="47">
        <v>1655.32</v>
      </c>
      <c r="G175" s="47">
        <v>1802.61</v>
      </c>
      <c r="H175" s="104">
        <v>2150.36</v>
      </c>
      <c r="N175" s="105"/>
    </row>
    <row r="176" spans="2:16" ht="45" x14ac:dyDescent="0.25">
      <c r="B176" s="18" t="s">
        <v>131</v>
      </c>
      <c r="C176" s="47">
        <v>2.64</v>
      </c>
      <c r="D176" s="14">
        <v>2.59</v>
      </c>
      <c r="E176" s="14">
        <v>2.5499999999999998</v>
      </c>
      <c r="F176" s="14">
        <v>2.39</v>
      </c>
      <c r="G176" s="47">
        <v>2.36</v>
      </c>
      <c r="H176" s="106">
        <v>2.4</v>
      </c>
      <c r="N176" s="3"/>
    </row>
    <row r="177" spans="2:15" ht="30" x14ac:dyDescent="0.25">
      <c r="B177" s="18" t="s">
        <v>132</v>
      </c>
      <c r="C177" s="17">
        <v>476104.6</v>
      </c>
      <c r="D177" s="17">
        <v>692569.9</v>
      </c>
      <c r="E177" s="17">
        <v>724043</v>
      </c>
      <c r="F177" s="17">
        <v>754490.1</v>
      </c>
      <c r="G177" s="14">
        <v>823748.7</v>
      </c>
      <c r="H177" s="15">
        <v>956859.6</v>
      </c>
      <c r="N177" s="3"/>
    </row>
    <row r="178" spans="2:15" ht="30" x14ac:dyDescent="0.25">
      <c r="B178" s="18" t="s">
        <v>133</v>
      </c>
      <c r="C178" s="17">
        <v>69.900000000000006</v>
      </c>
      <c r="D178" s="14">
        <v>72.3</v>
      </c>
      <c r="E178" s="14">
        <v>71.8</v>
      </c>
      <c r="F178" s="14">
        <v>78.599999999999994</v>
      </c>
      <c r="G178" s="14">
        <v>78.7</v>
      </c>
      <c r="H178" s="15">
        <v>76.5</v>
      </c>
      <c r="N178" s="3"/>
    </row>
    <row r="179" spans="2:15" ht="30" x14ac:dyDescent="0.25">
      <c r="B179" s="18" t="s">
        <v>134</v>
      </c>
      <c r="C179" s="17">
        <v>205053</v>
      </c>
      <c r="D179" s="17">
        <v>264790.2</v>
      </c>
      <c r="E179" s="17">
        <v>283779.09999999998</v>
      </c>
      <c r="F179" s="17">
        <v>205901.3</v>
      </c>
      <c r="G179" s="14">
        <v>223605.4</v>
      </c>
      <c r="H179" s="25">
        <v>294430</v>
      </c>
      <c r="N179" s="3"/>
    </row>
    <row r="180" spans="2:15" ht="30" x14ac:dyDescent="0.25">
      <c r="B180" s="18" t="s">
        <v>135</v>
      </c>
      <c r="C180" s="107">
        <v>30.1</v>
      </c>
      <c r="D180" s="107">
        <v>27.7</v>
      </c>
      <c r="E180" s="107">
        <v>28.2</v>
      </c>
      <c r="F180" s="14">
        <v>21.4</v>
      </c>
      <c r="G180" s="14">
        <v>21.3</v>
      </c>
      <c r="H180" s="15">
        <v>23.5</v>
      </c>
      <c r="N180" s="3"/>
    </row>
    <row r="181" spans="2:15" ht="30" x14ac:dyDescent="0.25">
      <c r="B181" s="18" t="s">
        <v>136</v>
      </c>
      <c r="C181" s="17">
        <v>643867.6</v>
      </c>
      <c r="D181" s="17">
        <v>908678.9</v>
      </c>
      <c r="E181" s="17">
        <v>860770.6</v>
      </c>
      <c r="F181" s="17">
        <v>748275.8</v>
      </c>
      <c r="G181" s="14">
        <v>739277.2</v>
      </c>
      <c r="H181" s="15">
        <v>995671.9</v>
      </c>
      <c r="N181" s="3"/>
    </row>
    <row r="182" spans="2:15" ht="30" x14ac:dyDescent="0.25">
      <c r="B182" s="18" t="s">
        <v>137</v>
      </c>
      <c r="C182" s="17">
        <v>94.5</v>
      </c>
      <c r="D182" s="14">
        <v>94.9</v>
      </c>
      <c r="E182" s="14">
        <v>85.4</v>
      </c>
      <c r="F182" s="14">
        <v>77.900000000000006</v>
      </c>
      <c r="G182" s="14">
        <v>70.599999999999994</v>
      </c>
      <c r="H182" s="15">
        <v>79.599999999999994</v>
      </c>
      <c r="N182" s="3"/>
    </row>
    <row r="183" spans="2:15" x14ac:dyDescent="0.25">
      <c r="B183" s="18" t="s">
        <v>138</v>
      </c>
      <c r="C183" s="150"/>
      <c r="D183" s="151"/>
      <c r="E183" s="151"/>
      <c r="F183" s="151"/>
      <c r="G183" s="151"/>
      <c r="H183" s="152"/>
      <c r="N183" s="3"/>
    </row>
    <row r="184" spans="2:15" x14ac:dyDescent="0.25">
      <c r="B184" s="36" t="s">
        <v>139</v>
      </c>
      <c r="C184" s="22">
        <v>2394</v>
      </c>
      <c r="D184" s="22">
        <v>2700</v>
      </c>
      <c r="E184" s="22">
        <v>3433</v>
      </c>
      <c r="F184" s="22">
        <v>3443</v>
      </c>
      <c r="G184" s="14">
        <v>4247</v>
      </c>
      <c r="H184" s="73">
        <v>5051</v>
      </c>
      <c r="N184" s="3"/>
    </row>
    <row r="185" spans="2:15" x14ac:dyDescent="0.25">
      <c r="B185" s="36" t="s">
        <v>140</v>
      </c>
      <c r="C185" s="17">
        <v>79</v>
      </c>
      <c r="D185" s="14">
        <v>116.2</v>
      </c>
      <c r="E185" s="14">
        <v>161.19999999999999</v>
      </c>
      <c r="F185" s="14">
        <v>167.5</v>
      </c>
      <c r="G185" s="17">
        <v>219</v>
      </c>
      <c r="H185" s="73">
        <v>294.5</v>
      </c>
      <c r="N185" s="3"/>
    </row>
    <row r="186" spans="2:15" x14ac:dyDescent="0.25">
      <c r="B186" s="36" t="s">
        <v>141</v>
      </c>
      <c r="C186" s="22">
        <v>21</v>
      </c>
      <c r="D186" s="14">
        <v>20</v>
      </c>
      <c r="E186" s="14">
        <v>35</v>
      </c>
      <c r="F186" s="14">
        <v>34</v>
      </c>
      <c r="G186" s="14">
        <v>32</v>
      </c>
      <c r="H186" s="73">
        <v>16</v>
      </c>
      <c r="N186" s="3"/>
    </row>
    <row r="187" spans="2:15" x14ac:dyDescent="0.25">
      <c r="B187" s="36" t="s">
        <v>142</v>
      </c>
      <c r="C187" s="14">
        <v>412538.5</v>
      </c>
      <c r="D187" s="14">
        <v>309359.3</v>
      </c>
      <c r="E187" s="17">
        <v>170133</v>
      </c>
      <c r="F187" s="17">
        <v>191777.9</v>
      </c>
      <c r="G187" s="14">
        <v>211148.4</v>
      </c>
      <c r="H187" s="15">
        <v>187247.4</v>
      </c>
    </row>
    <row r="188" spans="2:15" ht="30.75" thickBot="1" x14ac:dyDescent="0.3">
      <c r="B188" s="42" t="s">
        <v>143</v>
      </c>
      <c r="C188" s="80">
        <v>4119</v>
      </c>
      <c r="D188" s="80">
        <v>3585</v>
      </c>
      <c r="E188" s="80">
        <v>3673</v>
      </c>
      <c r="F188" s="80">
        <v>4576</v>
      </c>
      <c r="G188" s="80">
        <v>5163</v>
      </c>
      <c r="H188" s="29">
        <v>5859</v>
      </c>
      <c r="J188" s="3"/>
      <c r="K188" s="3"/>
      <c r="L188" s="3"/>
      <c r="M188" s="3"/>
      <c r="N188" s="3"/>
      <c r="O188" s="3"/>
    </row>
    <row r="189" spans="2:15" x14ac:dyDescent="0.25">
      <c r="B189" s="108"/>
      <c r="C189" s="3"/>
      <c r="D189" s="3"/>
      <c r="E189" s="3"/>
      <c r="F189" s="3"/>
      <c r="G189" s="3"/>
      <c r="H189" s="3"/>
      <c r="J189" s="3"/>
      <c r="K189" s="3"/>
      <c r="L189" s="3"/>
      <c r="M189" s="3"/>
      <c r="N189" s="3"/>
      <c r="O189" s="3"/>
    </row>
    <row r="190" spans="2:15" x14ac:dyDescent="0.25">
      <c r="B190" s="153" t="s">
        <v>144</v>
      </c>
      <c r="C190" s="153"/>
      <c r="D190" s="153"/>
      <c r="E190" s="153"/>
      <c r="F190" s="153"/>
      <c r="G190" s="153"/>
      <c r="H190" s="153"/>
      <c r="J190" s="153"/>
      <c r="K190" s="153"/>
      <c r="L190" s="153"/>
      <c r="M190" s="153"/>
      <c r="N190" s="153"/>
      <c r="O190" s="153"/>
    </row>
    <row r="191" spans="2:15" ht="15.75" thickBot="1" x14ac:dyDescent="0.3">
      <c r="B191" s="3"/>
      <c r="C191" s="55"/>
      <c r="D191" s="109"/>
      <c r="E191" s="109"/>
      <c r="F191" s="55"/>
      <c r="G191" s="55"/>
      <c r="H191" s="77"/>
      <c r="J191" s="3"/>
      <c r="K191" s="3"/>
      <c r="L191" s="3"/>
      <c r="M191" s="3"/>
      <c r="N191" s="3"/>
      <c r="O191" s="3"/>
    </row>
    <row r="192" spans="2:15" ht="15.75" thickBot="1" x14ac:dyDescent="0.3">
      <c r="B192" s="110"/>
      <c r="C192" s="6">
        <v>2015</v>
      </c>
      <c r="D192" s="6">
        <v>2018</v>
      </c>
      <c r="E192" s="6">
        <f>D192+1</f>
        <v>2019</v>
      </c>
      <c r="F192" s="6">
        <f>E192+1</f>
        <v>2020</v>
      </c>
      <c r="G192" s="6">
        <f>F192+1</f>
        <v>2021</v>
      </c>
      <c r="H192" s="7">
        <f>G192+1</f>
        <v>2022</v>
      </c>
    </row>
    <row r="193" spans="2:15" ht="30" x14ac:dyDescent="0.25">
      <c r="B193" s="111" t="s">
        <v>145</v>
      </c>
      <c r="C193" s="9">
        <f>[3]Agcabadi!B247+[3]Barda!B252+[3]Tartar!B248</f>
        <v>4</v>
      </c>
      <c r="D193" s="9">
        <f>[3]Agcabadi!E247+[3]Barda!E252+[3]Fuzuli!E266+[3]Tartar!E248</f>
        <v>5</v>
      </c>
      <c r="E193" s="9">
        <f>[3]Agcabadi!F247+[3]Barda!F252+[3]Fuzuli!F266+[3]Tartar!F248</f>
        <v>7</v>
      </c>
      <c r="F193" s="9">
        <f>[3]Agcabadi!G247+[3]Barda!G252+[3]Fuzuli!G266+[3]Tartar!G248</f>
        <v>7</v>
      </c>
      <c r="G193" s="9">
        <v>11</v>
      </c>
      <c r="H193" s="34">
        <v>14</v>
      </c>
      <c r="N193" s="112"/>
    </row>
    <row r="194" spans="2:15" x14ac:dyDescent="0.25">
      <c r="B194" s="18" t="s">
        <v>146</v>
      </c>
      <c r="C194" s="139"/>
      <c r="D194" s="139"/>
      <c r="E194" s="139"/>
      <c r="F194" s="139"/>
      <c r="G194" s="139"/>
      <c r="H194" s="140"/>
      <c r="N194" s="112"/>
    </row>
    <row r="195" spans="2:15" x14ac:dyDescent="0.25">
      <c r="B195" s="36" t="s">
        <v>147</v>
      </c>
      <c r="C195" s="14">
        <f>[3]Agcabadi!B249+[3]Barda!B254+[3]Tartar!B250</f>
        <v>96</v>
      </c>
      <c r="D195" s="14">
        <f>[3]Agcabadi!E249+[3]Barda!E254+[3]Fuzuli!E268+[3]Tartar!E250</f>
        <v>106</v>
      </c>
      <c r="E195" s="14">
        <f>[3]Agcabadi!F249+[3]Barda!F254+[3]Fuzuli!F268+[3]Tartar!F250</f>
        <v>132</v>
      </c>
      <c r="F195" s="14">
        <f>[3]Agcabadi!G249+[3]Barda!G254+[3]Fuzuli!G268+[3]Tartar!G250</f>
        <v>132</v>
      </c>
      <c r="G195" s="14">
        <v>278</v>
      </c>
      <c r="H195" s="15">
        <v>342</v>
      </c>
      <c r="N195" s="112"/>
    </row>
    <row r="196" spans="2:15" x14ac:dyDescent="0.25">
      <c r="B196" s="36" t="s">
        <v>148</v>
      </c>
      <c r="C196" s="14">
        <f>[3]Agcabadi!B250+[3]Barda!B255+[3]Tartar!B251</f>
        <v>206</v>
      </c>
      <c r="D196" s="14">
        <f>[3]Agcabadi!E250+[3]Barda!E255+[3]Fuzuli!E269+[3]Tartar!E251</f>
        <v>236</v>
      </c>
      <c r="E196" s="14">
        <f>[3]Agcabadi!F250+[3]Barda!F255+[3]Fuzuli!F269+[3]Tartar!F251</f>
        <v>288</v>
      </c>
      <c r="F196" s="14">
        <f>[3]Agcabadi!G250+[3]Barda!G255+[3]Fuzuli!G269+[3]Tartar!G251</f>
        <v>288</v>
      </c>
      <c r="G196" s="14">
        <v>599</v>
      </c>
      <c r="H196" s="15">
        <v>742</v>
      </c>
      <c r="N196" s="112"/>
    </row>
    <row r="197" spans="2:15" x14ac:dyDescent="0.25">
      <c r="B197" s="36" t="s">
        <v>149</v>
      </c>
      <c r="C197" s="14">
        <f>[3]Agcabadi!B251+[3]Barda!B256+[3]Tartar!B252</f>
        <v>1618</v>
      </c>
      <c r="D197" s="14">
        <f>[3]Agcabadi!E251+[3]Barda!E256+[3]Tartar!E252</f>
        <v>2652</v>
      </c>
      <c r="E197" s="14">
        <f>[3]Agcabadi!F251+[3]Barda!F256+[3]Tartar!F252</f>
        <v>5235</v>
      </c>
      <c r="F197" s="14">
        <f>[3]Agcabadi!G251+[3]Barda!G256+[3]Tartar!G252</f>
        <v>4175</v>
      </c>
      <c r="G197" s="14">
        <v>12800</v>
      </c>
      <c r="H197" s="15">
        <v>31487</v>
      </c>
      <c r="N197" s="112"/>
    </row>
    <row r="198" spans="2:15" x14ac:dyDescent="0.25">
      <c r="B198" s="36" t="s">
        <v>150</v>
      </c>
      <c r="C198" s="14">
        <f>[3]Agcabadi!B252+[3]Barda!B257+[3]Tartar!B253</f>
        <v>2014</v>
      </c>
      <c r="D198" s="14">
        <f>[3]Agcabadi!E252+[3]Barda!E257+[3]Tartar!E253</f>
        <v>3198</v>
      </c>
      <c r="E198" s="14">
        <f>[3]Agcabadi!F252+[3]Barda!F257+[3]Tartar!F253</f>
        <v>5624</v>
      </c>
      <c r="F198" s="14">
        <f>[3]Agcabadi!G252+[3]Barda!G257+[3]Fuzuli!G271+[3]Tartar!G253</f>
        <v>4539</v>
      </c>
      <c r="G198" s="14">
        <v>13772</v>
      </c>
      <c r="H198" s="15">
        <v>33521</v>
      </c>
      <c r="N198" s="112"/>
    </row>
    <row r="199" spans="2:15" ht="30" x14ac:dyDescent="0.25">
      <c r="B199" s="18" t="s">
        <v>151</v>
      </c>
      <c r="C199" s="14">
        <f>[3]Agcabadi!B253+[3]Barda!B258+[3]Tartar!B254</f>
        <v>126.6</v>
      </c>
      <c r="D199" s="14">
        <f>[3]Agcabadi!E253+[3]Barda!E258+[3]Tartar!E254</f>
        <v>119.39999999999999</v>
      </c>
      <c r="E199" s="14">
        <f>[3]Agcabadi!F253+[3]Barda!F258+[3]Tartar!F254</f>
        <v>242.7</v>
      </c>
      <c r="F199" s="14">
        <f>[3]Agcabadi!G253+[3]Barda!G258+[3]Tartar!G254</f>
        <v>247.2</v>
      </c>
      <c r="G199" s="17">
        <v>931</v>
      </c>
      <c r="H199" s="15">
        <v>3583.9</v>
      </c>
      <c r="N199" s="3"/>
    </row>
    <row r="200" spans="2:15" ht="30" x14ac:dyDescent="0.25">
      <c r="B200" s="18" t="s">
        <v>152</v>
      </c>
      <c r="C200" s="14">
        <f>[3]Agcabadi!B254+[3]Barda!B259+[3]Tartar!B255</f>
        <v>101.69999999999999</v>
      </c>
      <c r="D200" s="14">
        <f>[3]Agcabadi!E254+[3]Barda!E259+[3]Tartar!E255</f>
        <v>73.099999999999994</v>
      </c>
      <c r="E200" s="14">
        <f>[3]Agcabadi!F254+[3]Barda!F259+[3]Tartar!F255</f>
        <v>135.6</v>
      </c>
      <c r="F200" s="14">
        <f>[3]Agcabadi!G254+[3]Barda!G259+[3]Tartar!G255</f>
        <v>122.30000000000001</v>
      </c>
      <c r="G200" s="14">
        <v>892.6</v>
      </c>
      <c r="H200" s="15">
        <v>2986.8</v>
      </c>
      <c r="N200" s="3"/>
    </row>
    <row r="201" spans="2:15" x14ac:dyDescent="0.25">
      <c r="B201" s="113" t="s">
        <v>153</v>
      </c>
      <c r="C201" s="14">
        <v>19420.3</v>
      </c>
      <c r="D201" s="14">
        <v>26489.699999999997</v>
      </c>
      <c r="E201" s="14">
        <v>28211.200000000004</v>
      </c>
      <c r="F201" s="14">
        <v>16400.8</v>
      </c>
      <c r="G201" s="14">
        <v>19451.7</v>
      </c>
      <c r="H201" s="15">
        <v>32619.3</v>
      </c>
      <c r="N201" s="3"/>
    </row>
    <row r="202" spans="2:15" x14ac:dyDescent="0.25">
      <c r="B202" s="113" t="s">
        <v>128</v>
      </c>
      <c r="C202" s="139"/>
      <c r="D202" s="139"/>
      <c r="E202" s="139"/>
      <c r="F202" s="139"/>
      <c r="G202" s="139"/>
      <c r="H202" s="140"/>
      <c r="N202" s="3"/>
    </row>
    <row r="203" spans="2:15" x14ac:dyDescent="0.25">
      <c r="B203" s="113" t="s">
        <v>129</v>
      </c>
      <c r="C203" s="17">
        <v>107.04051117613547</v>
      </c>
      <c r="D203" s="17">
        <v>104.91567298372048</v>
      </c>
      <c r="E203" s="17">
        <v>105.3</v>
      </c>
      <c r="F203" s="17">
        <v>57.5</v>
      </c>
      <c r="G203" s="14">
        <v>113.4</v>
      </c>
      <c r="H203" s="15">
        <v>135.4</v>
      </c>
      <c r="N203" s="3"/>
    </row>
    <row r="204" spans="2:15" x14ac:dyDescent="0.25">
      <c r="B204" s="36" t="s">
        <v>154</v>
      </c>
      <c r="C204" s="47">
        <v>32.81</v>
      </c>
      <c r="D204" s="47">
        <v>44.11</v>
      </c>
      <c r="E204" s="47">
        <v>46.9</v>
      </c>
      <c r="F204" s="47">
        <v>27.14</v>
      </c>
      <c r="G204" s="14">
        <v>28.49</v>
      </c>
      <c r="H204" s="15">
        <v>48.15</v>
      </c>
      <c r="N204" s="3"/>
    </row>
    <row r="205" spans="2:15" ht="30.75" thickBot="1" x14ac:dyDescent="0.3">
      <c r="B205" s="42" t="s">
        <v>155</v>
      </c>
      <c r="C205" s="28">
        <v>446</v>
      </c>
      <c r="D205" s="28">
        <v>560</v>
      </c>
      <c r="E205" s="28">
        <v>585</v>
      </c>
      <c r="F205" s="28">
        <v>610</v>
      </c>
      <c r="G205" s="28">
        <v>671</v>
      </c>
      <c r="H205" s="29">
        <v>697</v>
      </c>
      <c r="N205" s="3"/>
    </row>
    <row r="206" spans="2:15" x14ac:dyDescent="0.25">
      <c r="B206" s="108"/>
      <c r="C206" s="3"/>
      <c r="D206" s="3"/>
      <c r="E206" s="3"/>
      <c r="F206" s="3"/>
      <c r="G206" s="3"/>
      <c r="J206" s="114"/>
      <c r="K206" s="115"/>
      <c r="L206" s="115"/>
      <c r="M206" s="3"/>
      <c r="N206" s="3"/>
      <c r="O206" s="3"/>
    </row>
    <row r="207" spans="2:15" x14ac:dyDescent="0.25">
      <c r="B207" s="137" t="s">
        <v>156</v>
      </c>
      <c r="C207" s="137"/>
      <c r="D207" s="137"/>
      <c r="E207" s="137"/>
      <c r="F207" s="137"/>
      <c r="G207" s="137"/>
      <c r="H207" s="137"/>
      <c r="J207" s="153"/>
      <c r="K207" s="153"/>
      <c r="L207" s="153"/>
      <c r="M207" s="153"/>
      <c r="N207" s="153"/>
      <c r="O207" s="153"/>
    </row>
    <row r="208" spans="2:15" ht="15.75" thickBot="1" x14ac:dyDescent="0.3">
      <c r="B208" s="116"/>
      <c r="C208" s="116"/>
      <c r="D208" s="116"/>
      <c r="E208" s="116"/>
      <c r="F208" s="116"/>
      <c r="G208" s="116"/>
      <c r="H208" s="116"/>
      <c r="J208" s="117"/>
      <c r="K208" s="117"/>
      <c r="L208" s="117"/>
      <c r="M208" s="117"/>
      <c r="N208" s="117"/>
      <c r="O208" s="117"/>
    </row>
    <row r="209" spans="2:16" ht="15.75" thickBot="1" x14ac:dyDescent="0.3">
      <c r="B209" s="32"/>
      <c r="C209" s="6">
        <v>2015</v>
      </c>
      <c r="D209" s="6">
        <v>2018</v>
      </c>
      <c r="E209" s="6">
        <f>D209+1</f>
        <v>2019</v>
      </c>
      <c r="F209" s="6">
        <f>E209+1</f>
        <v>2020</v>
      </c>
      <c r="G209" s="6">
        <f>F209+1</f>
        <v>2021</v>
      </c>
      <c r="H209" s="7">
        <f>G209+1</f>
        <v>2022</v>
      </c>
    </row>
    <row r="210" spans="2:16" ht="30" x14ac:dyDescent="0.25">
      <c r="B210" s="111" t="s">
        <v>157</v>
      </c>
      <c r="C210" s="9">
        <v>177895.7</v>
      </c>
      <c r="D210" s="9">
        <v>217725.6</v>
      </c>
      <c r="E210" s="10">
        <v>228352.8</v>
      </c>
      <c r="F210" s="10">
        <v>168998.39999999999</v>
      </c>
      <c r="G210" s="9">
        <v>190507.7</v>
      </c>
      <c r="H210" s="34">
        <v>227994.3</v>
      </c>
      <c r="N210" s="3"/>
    </row>
    <row r="211" spans="2:16" ht="30" x14ac:dyDescent="0.25">
      <c r="B211" s="18" t="s">
        <v>158</v>
      </c>
      <c r="C211" s="17">
        <v>106.48246919437985</v>
      </c>
      <c r="D211" s="17">
        <v>99.680628404508141</v>
      </c>
      <c r="E211" s="17">
        <v>102.82451586659863</v>
      </c>
      <c r="F211" s="17">
        <v>73.274839859573206</v>
      </c>
      <c r="G211" s="14">
        <v>106.5</v>
      </c>
      <c r="H211" s="15">
        <v>107.7</v>
      </c>
      <c r="N211" s="3"/>
    </row>
    <row r="212" spans="2:16" x14ac:dyDescent="0.25">
      <c r="B212" s="36" t="s">
        <v>159</v>
      </c>
      <c r="C212" s="47">
        <v>301.06</v>
      </c>
      <c r="D212" s="47">
        <v>362.57799999999997</v>
      </c>
      <c r="E212" s="47">
        <v>379.62099999999998</v>
      </c>
      <c r="F212" s="47">
        <v>279.63799999999998</v>
      </c>
      <c r="G212" s="14">
        <v>279.02999999999997</v>
      </c>
      <c r="H212" s="15">
        <v>352.69</v>
      </c>
      <c r="N212" s="3"/>
    </row>
    <row r="213" spans="2:16" ht="30" x14ac:dyDescent="0.25">
      <c r="B213" s="18" t="s">
        <v>160</v>
      </c>
      <c r="C213" s="14">
        <v>23425.5</v>
      </c>
      <c r="D213" s="14">
        <v>27282.1</v>
      </c>
      <c r="E213" s="14">
        <v>28255.8</v>
      </c>
      <c r="F213" s="14">
        <v>21389.200000000001</v>
      </c>
      <c r="G213" s="14">
        <v>23767.9</v>
      </c>
      <c r="H213" s="25">
        <v>29036</v>
      </c>
      <c r="N213" s="3"/>
    </row>
    <row r="214" spans="2:16" ht="30" x14ac:dyDescent="0.25">
      <c r="B214" s="18" t="s">
        <v>158</v>
      </c>
      <c r="C214" s="17">
        <v>107.11175653070447</v>
      </c>
      <c r="D214" s="17">
        <v>100.24502436773371</v>
      </c>
      <c r="E214" s="17">
        <v>102.0384303297225</v>
      </c>
      <c r="F214" s="17">
        <v>74.94895116250207</v>
      </c>
      <c r="G214" s="14">
        <v>106.4</v>
      </c>
      <c r="H214" s="15">
        <v>109.2</v>
      </c>
      <c r="N214" s="3"/>
    </row>
    <row r="215" spans="2:16" ht="15.75" thickBot="1" x14ac:dyDescent="0.3">
      <c r="B215" s="79" t="s">
        <v>159</v>
      </c>
      <c r="C215" s="118">
        <v>39.64</v>
      </c>
      <c r="D215" s="118">
        <v>45.43</v>
      </c>
      <c r="E215" s="118">
        <v>46.98</v>
      </c>
      <c r="F215" s="118">
        <v>35.39</v>
      </c>
      <c r="G215" s="118">
        <v>34.81</v>
      </c>
      <c r="H215" s="29">
        <v>44.92</v>
      </c>
      <c r="N215" s="3"/>
    </row>
    <row r="216" spans="2:16" x14ac:dyDescent="0.25">
      <c r="E216" s="3"/>
      <c r="F216" s="3"/>
      <c r="G216" s="3"/>
    </row>
    <row r="217" spans="2:16" x14ac:dyDescent="0.25">
      <c r="B217" s="138" t="s">
        <v>161</v>
      </c>
      <c r="C217" s="138"/>
      <c r="D217" s="138"/>
      <c r="E217" s="138"/>
      <c r="F217" s="138"/>
      <c r="G217" s="138"/>
      <c r="H217" s="138"/>
    </row>
    <row r="218" spans="2:16" ht="15.75" thickBot="1" x14ac:dyDescent="0.3">
      <c r="B218" s="3"/>
      <c r="C218" s="3"/>
      <c r="D218" s="3"/>
      <c r="E218" s="3"/>
      <c r="F218" s="3"/>
      <c r="G218" s="3"/>
    </row>
    <row r="219" spans="2:16" ht="15.75" thickBot="1" x14ac:dyDescent="0.3">
      <c r="B219" s="5"/>
      <c r="C219" s="6">
        <v>2015</v>
      </c>
      <c r="D219" s="6">
        <v>2018</v>
      </c>
      <c r="E219" s="6">
        <f>D219+1</f>
        <v>2019</v>
      </c>
      <c r="F219" s="6">
        <f>E219+1</f>
        <v>2020</v>
      </c>
      <c r="G219" s="6">
        <f>F219+1</f>
        <v>2021</v>
      </c>
      <c r="H219" s="7">
        <f>G219+1</f>
        <v>2022</v>
      </c>
    </row>
    <row r="220" spans="2:16" x14ac:dyDescent="0.25">
      <c r="B220" s="119" t="s">
        <v>162</v>
      </c>
      <c r="C220" s="146"/>
      <c r="D220" s="146"/>
      <c r="E220" s="146"/>
      <c r="F220" s="146"/>
      <c r="G220" s="146"/>
      <c r="H220" s="147"/>
      <c r="I220" s="120"/>
      <c r="J220" s="3"/>
      <c r="K220" s="3"/>
      <c r="L220" s="3"/>
      <c r="M220" s="3"/>
      <c r="N220" s="3"/>
    </row>
    <row r="221" spans="2:16" x14ac:dyDescent="0.25">
      <c r="B221" s="121" t="s">
        <v>163</v>
      </c>
      <c r="C221" s="148"/>
      <c r="D221" s="148"/>
      <c r="E221" s="148"/>
      <c r="F221" s="148"/>
      <c r="G221" s="148"/>
      <c r="H221" s="149"/>
      <c r="I221" s="120"/>
      <c r="J221" s="3"/>
      <c r="K221" s="3"/>
      <c r="L221" s="3"/>
      <c r="M221" s="3"/>
      <c r="N221" s="3"/>
    </row>
    <row r="222" spans="2:16" x14ac:dyDescent="0.25">
      <c r="B222" s="36" t="s">
        <v>164</v>
      </c>
      <c r="C222" s="14">
        <v>111187</v>
      </c>
      <c r="D222" s="14">
        <v>123968</v>
      </c>
      <c r="E222" s="14">
        <v>121754</v>
      </c>
      <c r="F222" s="14">
        <v>120009</v>
      </c>
      <c r="G222" s="14">
        <v>102136</v>
      </c>
      <c r="H222" s="73">
        <v>111867</v>
      </c>
      <c r="I222" s="3"/>
      <c r="J222" s="3"/>
      <c r="K222" s="3"/>
      <c r="L222" s="3"/>
      <c r="M222" s="3"/>
      <c r="N222" s="3"/>
      <c r="O222" s="3"/>
      <c r="P222" s="3"/>
    </row>
    <row r="223" spans="2:16" x14ac:dyDescent="0.25">
      <c r="B223" s="36" t="s">
        <v>165</v>
      </c>
      <c r="C223" s="14">
        <v>76933</v>
      </c>
      <c r="D223" s="14">
        <v>95777</v>
      </c>
      <c r="E223" s="14">
        <v>91785</v>
      </c>
      <c r="F223" s="14">
        <v>87441</v>
      </c>
      <c r="G223" s="14">
        <v>74094</v>
      </c>
      <c r="H223" s="73">
        <v>74581</v>
      </c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6" t="s">
        <v>166</v>
      </c>
      <c r="C224" s="14">
        <v>3187</v>
      </c>
      <c r="D224" s="14">
        <v>28130</v>
      </c>
      <c r="E224" s="14">
        <v>27420</v>
      </c>
      <c r="F224" s="14">
        <v>27106</v>
      </c>
      <c r="G224" s="14">
        <v>27855</v>
      </c>
      <c r="H224" s="15">
        <v>29149</v>
      </c>
      <c r="I224" s="3"/>
      <c r="J224" s="3"/>
      <c r="K224" s="3"/>
      <c r="L224" s="3"/>
      <c r="M224" s="3"/>
      <c r="N224" s="3"/>
      <c r="O224" s="3"/>
      <c r="P224" s="3"/>
    </row>
    <row r="225" spans="2:16" x14ac:dyDescent="0.25">
      <c r="B225" s="36" t="s">
        <v>167</v>
      </c>
      <c r="C225" s="14">
        <v>2580</v>
      </c>
      <c r="D225" s="14">
        <v>3117</v>
      </c>
      <c r="E225" s="14">
        <v>2595</v>
      </c>
      <c r="F225" s="14">
        <v>1155</v>
      </c>
      <c r="G225" s="14">
        <v>755</v>
      </c>
      <c r="H225" s="15">
        <v>721</v>
      </c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6" t="s">
        <v>168</v>
      </c>
      <c r="C226" s="14">
        <v>1091</v>
      </c>
      <c r="D226" s="14">
        <v>1721</v>
      </c>
      <c r="E226" s="14">
        <v>2846</v>
      </c>
      <c r="F226" s="14">
        <v>2046</v>
      </c>
      <c r="G226" s="14">
        <v>2465</v>
      </c>
      <c r="H226" s="15">
        <v>2477</v>
      </c>
      <c r="I226" s="3"/>
      <c r="J226" s="3"/>
      <c r="K226" s="3"/>
      <c r="L226" s="3"/>
      <c r="M226" s="3"/>
      <c r="N226" s="3"/>
      <c r="O226" s="3"/>
      <c r="P226" s="3"/>
    </row>
    <row r="227" spans="2:16" x14ac:dyDescent="0.25">
      <c r="B227" s="36" t="s">
        <v>169</v>
      </c>
      <c r="C227" s="14">
        <v>1791</v>
      </c>
      <c r="D227" s="14">
        <v>1512</v>
      </c>
      <c r="E227" s="14">
        <v>1432</v>
      </c>
      <c r="F227" s="14">
        <v>1269</v>
      </c>
      <c r="G227" s="14">
        <v>1169</v>
      </c>
      <c r="H227" s="15">
        <v>1057</v>
      </c>
      <c r="I227" s="3"/>
      <c r="J227" s="3"/>
      <c r="K227" s="3"/>
      <c r="L227" s="3"/>
      <c r="M227" s="3"/>
      <c r="N227" s="3"/>
      <c r="O227" s="3"/>
      <c r="P227" s="3"/>
    </row>
    <row r="228" spans="2:16" x14ac:dyDescent="0.25">
      <c r="B228" s="36" t="s">
        <v>170</v>
      </c>
      <c r="C228" s="14">
        <v>8818</v>
      </c>
      <c r="D228" s="14">
        <v>9750</v>
      </c>
      <c r="E228" s="14">
        <v>9736</v>
      </c>
      <c r="F228" s="14">
        <v>8920</v>
      </c>
      <c r="G228" s="14">
        <v>9924</v>
      </c>
      <c r="H228" s="15">
        <v>7904</v>
      </c>
      <c r="I228" s="3"/>
      <c r="J228" s="3"/>
      <c r="K228" s="3"/>
      <c r="L228" s="3"/>
      <c r="M228" s="3"/>
      <c r="N228" s="3"/>
      <c r="O228" s="3"/>
      <c r="P228" s="3"/>
    </row>
    <row r="229" spans="2:16" x14ac:dyDescent="0.25">
      <c r="B229" s="36" t="s">
        <v>171</v>
      </c>
      <c r="C229" s="14">
        <v>3112</v>
      </c>
      <c r="D229" s="14">
        <v>2197</v>
      </c>
      <c r="E229" s="14">
        <v>2049</v>
      </c>
      <c r="F229" s="14">
        <v>1961</v>
      </c>
      <c r="G229" s="14">
        <v>2002</v>
      </c>
      <c r="H229" s="15">
        <v>2383</v>
      </c>
      <c r="I229" s="3"/>
      <c r="J229" s="3"/>
      <c r="K229" s="3"/>
      <c r="L229" s="3"/>
      <c r="M229" s="3"/>
      <c r="N229" s="3"/>
      <c r="O229" s="3"/>
      <c r="P229" s="3"/>
    </row>
    <row r="230" spans="2:16" s="3" customFormat="1" x14ac:dyDescent="0.25">
      <c r="B230" s="36" t="s">
        <v>172</v>
      </c>
      <c r="C230" s="14">
        <v>5608</v>
      </c>
      <c r="D230" s="14">
        <v>6091</v>
      </c>
      <c r="E230" s="14">
        <v>6276</v>
      </c>
      <c r="F230" s="14">
        <v>6335</v>
      </c>
      <c r="G230" s="14">
        <v>6428</v>
      </c>
      <c r="H230" s="15">
        <v>6671</v>
      </c>
    </row>
    <row r="231" spans="2:16" x14ac:dyDescent="0.25">
      <c r="B231" s="36" t="s">
        <v>173</v>
      </c>
      <c r="C231" s="14">
        <v>151</v>
      </c>
      <c r="D231" s="14">
        <v>152</v>
      </c>
      <c r="E231" s="14">
        <v>173</v>
      </c>
      <c r="F231" s="14">
        <v>171</v>
      </c>
      <c r="G231" s="14">
        <v>168</v>
      </c>
      <c r="H231" s="24">
        <v>168.1</v>
      </c>
      <c r="I231" s="3"/>
      <c r="J231" s="3"/>
      <c r="K231" s="3"/>
      <c r="L231" s="3"/>
      <c r="M231" s="3"/>
      <c r="N231" s="3"/>
      <c r="O231" s="3"/>
      <c r="P231" s="3"/>
    </row>
    <row r="232" spans="2:16" x14ac:dyDescent="0.25">
      <c r="B232" s="121" t="s">
        <v>162</v>
      </c>
      <c r="C232" s="139"/>
      <c r="D232" s="139"/>
      <c r="E232" s="139"/>
      <c r="F232" s="139"/>
      <c r="G232" s="139"/>
      <c r="H232" s="140"/>
      <c r="I232" s="120"/>
      <c r="J232" s="3"/>
      <c r="K232" s="3"/>
      <c r="L232" s="3"/>
      <c r="M232" s="3"/>
      <c r="N232" s="3"/>
      <c r="O232" s="3"/>
      <c r="P232" s="3"/>
    </row>
    <row r="233" spans="2:16" x14ac:dyDescent="0.25">
      <c r="B233" s="121" t="s">
        <v>174</v>
      </c>
      <c r="C233" s="139"/>
      <c r="D233" s="139"/>
      <c r="E233" s="139"/>
      <c r="F233" s="139"/>
      <c r="G233" s="139"/>
      <c r="H233" s="140"/>
      <c r="I233" s="120"/>
      <c r="J233" s="3"/>
      <c r="K233" s="3"/>
      <c r="L233" s="3"/>
      <c r="M233" s="3"/>
      <c r="N233" s="3"/>
      <c r="O233" s="3"/>
      <c r="P233" s="3"/>
    </row>
    <row r="234" spans="2:16" x14ac:dyDescent="0.25">
      <c r="B234" s="36" t="s">
        <v>164</v>
      </c>
      <c r="C234" s="14">
        <v>406180</v>
      </c>
      <c r="D234" s="14">
        <v>432576</v>
      </c>
      <c r="E234" s="14">
        <v>424908</v>
      </c>
      <c r="F234" s="14">
        <v>436695</v>
      </c>
      <c r="G234" s="14">
        <v>389840</v>
      </c>
      <c r="H234" s="15">
        <v>409671</v>
      </c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6" t="s">
        <v>165</v>
      </c>
      <c r="C235" s="14">
        <v>272031</v>
      </c>
      <c r="D235" s="14">
        <v>323643</v>
      </c>
      <c r="E235" s="14">
        <v>317396</v>
      </c>
      <c r="F235" s="14">
        <v>304600</v>
      </c>
      <c r="G235" s="14">
        <v>280919</v>
      </c>
      <c r="H235" s="15">
        <v>268678</v>
      </c>
      <c r="I235" s="3"/>
      <c r="J235" s="3"/>
      <c r="K235" s="3"/>
      <c r="L235" s="3"/>
      <c r="M235" s="3"/>
      <c r="N235" s="3"/>
      <c r="O235" s="3"/>
      <c r="P235" s="3"/>
    </row>
    <row r="236" spans="2:16" x14ac:dyDescent="0.25">
      <c r="B236" s="36" t="s">
        <v>166</v>
      </c>
      <c r="C236" s="14">
        <v>6479</v>
      </c>
      <c r="D236" s="14">
        <v>64914</v>
      </c>
      <c r="E236" s="14">
        <v>87170</v>
      </c>
      <c r="F236" s="14">
        <v>95765</v>
      </c>
      <c r="G236" s="14">
        <v>81312</v>
      </c>
      <c r="H236" s="15">
        <v>95699</v>
      </c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6" t="s">
        <v>167</v>
      </c>
      <c r="C237" s="14">
        <v>90565</v>
      </c>
      <c r="D237" s="14">
        <v>106388</v>
      </c>
      <c r="E237" s="14">
        <v>80900</v>
      </c>
      <c r="F237" s="14">
        <v>50366</v>
      </c>
      <c r="G237" s="14">
        <v>21183</v>
      </c>
      <c r="H237" s="15">
        <v>14858</v>
      </c>
      <c r="I237" s="3"/>
      <c r="J237" s="3"/>
      <c r="K237" s="3"/>
      <c r="L237" s="3"/>
      <c r="M237" s="3"/>
      <c r="N237" s="3"/>
      <c r="O237" s="3"/>
      <c r="P237" s="3"/>
    </row>
    <row r="238" spans="2:16" x14ac:dyDescent="0.25">
      <c r="B238" s="36" t="s">
        <v>168</v>
      </c>
      <c r="C238" s="14">
        <v>2507</v>
      </c>
      <c r="D238" s="14">
        <v>4288</v>
      </c>
      <c r="E238" s="14">
        <v>7369</v>
      </c>
      <c r="F238" s="14">
        <v>5305</v>
      </c>
      <c r="G238" s="14">
        <v>6599</v>
      </c>
      <c r="H238" s="15">
        <v>7020</v>
      </c>
      <c r="I238" s="3"/>
      <c r="J238" s="3"/>
      <c r="K238" s="3"/>
      <c r="L238" s="3"/>
      <c r="M238" s="3"/>
      <c r="N238" s="3"/>
      <c r="O238" s="3"/>
      <c r="P238" s="3"/>
    </row>
    <row r="239" spans="2:16" x14ac:dyDescent="0.25">
      <c r="B239" s="36" t="s">
        <v>169</v>
      </c>
      <c r="C239" s="14">
        <v>22332</v>
      </c>
      <c r="D239" s="14">
        <v>20259</v>
      </c>
      <c r="E239" s="14">
        <v>18830</v>
      </c>
      <c r="F239" s="14">
        <v>17160</v>
      </c>
      <c r="G239" s="14">
        <v>15523</v>
      </c>
      <c r="H239" s="73">
        <v>14274</v>
      </c>
      <c r="I239" s="3"/>
      <c r="J239" s="3"/>
      <c r="K239" s="3"/>
      <c r="L239" s="3"/>
      <c r="M239" s="3"/>
      <c r="N239" s="3"/>
      <c r="O239" s="3"/>
      <c r="P239" s="3"/>
    </row>
    <row r="240" spans="2:16" x14ac:dyDescent="0.25">
      <c r="B240" s="36" t="s">
        <v>170</v>
      </c>
      <c r="C240" s="14">
        <v>127419</v>
      </c>
      <c r="D240" s="14">
        <v>226207</v>
      </c>
      <c r="E240" s="14">
        <v>294229</v>
      </c>
      <c r="F240" s="14">
        <v>253224</v>
      </c>
      <c r="G240" s="14">
        <v>292462</v>
      </c>
      <c r="H240" s="15">
        <v>278801</v>
      </c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6" t="s">
        <v>175</v>
      </c>
      <c r="C241" s="14">
        <v>52521</v>
      </c>
      <c r="D241" s="14">
        <v>48546</v>
      </c>
      <c r="E241" s="14">
        <v>47659</v>
      </c>
      <c r="F241" s="14">
        <v>50520</v>
      </c>
      <c r="G241" s="14">
        <v>50205</v>
      </c>
      <c r="H241" s="15">
        <v>62131</v>
      </c>
      <c r="I241" s="3"/>
      <c r="J241" s="3"/>
      <c r="K241" s="3"/>
      <c r="L241" s="3"/>
      <c r="M241" s="3"/>
      <c r="N241" s="3"/>
      <c r="O241" s="3"/>
      <c r="P241" s="3"/>
    </row>
    <row r="242" spans="2:16" x14ac:dyDescent="0.25">
      <c r="B242" s="36" t="s">
        <v>176</v>
      </c>
      <c r="C242" s="14">
        <v>32559</v>
      </c>
      <c r="D242" s="14">
        <v>39602</v>
      </c>
      <c r="E242" s="14">
        <v>44947</v>
      </c>
      <c r="F242" s="14">
        <v>51137</v>
      </c>
      <c r="G242" s="14">
        <v>51952</v>
      </c>
      <c r="H242" s="24">
        <v>54970.6</v>
      </c>
      <c r="I242" s="3"/>
      <c r="J242" s="3"/>
      <c r="K242" s="3"/>
      <c r="L242" s="3"/>
      <c r="M242" s="3"/>
      <c r="N242" s="3"/>
      <c r="O242" s="3"/>
      <c r="P242" s="3"/>
    </row>
    <row r="243" spans="2:16" x14ac:dyDescent="0.25">
      <c r="B243" s="36" t="s">
        <v>177</v>
      </c>
      <c r="C243" s="14">
        <v>7291</v>
      </c>
      <c r="D243" s="14">
        <v>7684</v>
      </c>
      <c r="E243" s="14">
        <v>7971</v>
      </c>
      <c r="F243" s="14">
        <v>8149</v>
      </c>
      <c r="G243" s="14">
        <v>7966</v>
      </c>
      <c r="H243" s="122">
        <v>7988.5</v>
      </c>
      <c r="I243" s="3"/>
      <c r="J243" s="3"/>
      <c r="K243" s="3"/>
      <c r="L243" s="3"/>
      <c r="M243" s="3"/>
      <c r="N243" s="3"/>
      <c r="O243" s="3"/>
      <c r="P243" s="3"/>
    </row>
    <row r="244" spans="2:16" x14ac:dyDescent="0.25">
      <c r="B244" s="121" t="s">
        <v>162</v>
      </c>
      <c r="C244" s="148"/>
      <c r="D244" s="148"/>
      <c r="E244" s="148"/>
      <c r="F244" s="148"/>
      <c r="G244" s="148"/>
      <c r="H244" s="149"/>
      <c r="I244" s="120"/>
      <c r="J244" s="3"/>
      <c r="K244" s="3"/>
      <c r="L244" s="3"/>
      <c r="M244" s="3"/>
      <c r="N244" s="3"/>
      <c r="O244" s="3"/>
      <c r="P244" s="3"/>
    </row>
    <row r="245" spans="2:16" x14ac:dyDescent="0.25">
      <c r="B245" s="121" t="s">
        <v>178</v>
      </c>
      <c r="C245" s="148"/>
      <c r="D245" s="148"/>
      <c r="E245" s="148"/>
      <c r="F245" s="148"/>
      <c r="G245" s="148"/>
      <c r="H245" s="149"/>
      <c r="I245" s="120"/>
      <c r="J245" s="3"/>
      <c r="K245" s="3"/>
      <c r="L245" s="3"/>
      <c r="M245" s="3"/>
      <c r="N245" s="3"/>
      <c r="O245" s="3"/>
      <c r="P245" s="3"/>
    </row>
    <row r="246" spans="2:16" x14ac:dyDescent="0.25">
      <c r="B246" s="36" t="s">
        <v>179</v>
      </c>
      <c r="C246" s="14">
        <v>36.5</v>
      </c>
      <c r="D246" s="14">
        <v>33.9</v>
      </c>
      <c r="E246" s="17">
        <v>34.799999999999997</v>
      </c>
      <c r="F246" s="14">
        <v>35.6</v>
      </c>
      <c r="G246" s="14">
        <v>37.200000000000003</v>
      </c>
      <c r="H246" s="15">
        <v>35.200000000000003</v>
      </c>
      <c r="I246" s="3"/>
      <c r="J246" s="3"/>
      <c r="K246" s="3"/>
      <c r="L246" s="3"/>
      <c r="M246" s="3"/>
      <c r="N246" s="3"/>
      <c r="O246" s="92"/>
      <c r="P246" s="3"/>
    </row>
    <row r="247" spans="2:16" x14ac:dyDescent="0.25">
      <c r="B247" s="36" t="s">
        <v>180</v>
      </c>
      <c r="C247" s="14">
        <v>35.4</v>
      </c>
      <c r="D247" s="14">
        <v>33.799999999999997</v>
      </c>
      <c r="E247" s="14">
        <v>34.6</v>
      </c>
      <c r="F247" s="14">
        <v>34.799999999999997</v>
      </c>
      <c r="G247" s="14">
        <v>37.9</v>
      </c>
      <c r="H247" s="15">
        <v>36.1</v>
      </c>
      <c r="I247" s="3"/>
      <c r="J247" s="3"/>
      <c r="K247" s="3"/>
      <c r="L247" s="3"/>
      <c r="M247" s="3"/>
      <c r="N247" s="3"/>
      <c r="O247" s="3"/>
      <c r="P247" s="3"/>
    </row>
    <row r="248" spans="2:16" x14ac:dyDescent="0.25">
      <c r="B248" s="36" t="s">
        <v>166</v>
      </c>
      <c r="C248" s="14">
        <v>20.3</v>
      </c>
      <c r="D248" s="14">
        <v>23.1</v>
      </c>
      <c r="E248" s="14">
        <v>31.8</v>
      </c>
      <c r="F248" s="14">
        <v>35.299999999999997</v>
      </c>
      <c r="G248" s="14">
        <v>29.2</v>
      </c>
      <c r="H248" s="15">
        <v>32.799999999999997</v>
      </c>
      <c r="I248" s="3"/>
      <c r="J248" s="3"/>
      <c r="K248" s="3"/>
      <c r="L248" s="3"/>
      <c r="M248" s="3"/>
      <c r="N248" s="3"/>
      <c r="O248" s="3"/>
      <c r="P248" s="3"/>
    </row>
    <row r="249" spans="2:16" x14ac:dyDescent="0.25">
      <c r="B249" s="36" t="s">
        <v>167</v>
      </c>
      <c r="C249" s="14">
        <v>354</v>
      </c>
      <c r="D249" s="14">
        <v>361</v>
      </c>
      <c r="E249" s="14">
        <v>340</v>
      </c>
      <c r="F249" s="14">
        <v>481</v>
      </c>
      <c r="G249" s="14">
        <v>313</v>
      </c>
      <c r="H249" s="15">
        <v>233</v>
      </c>
      <c r="I249" s="3"/>
      <c r="J249" s="3"/>
      <c r="K249" s="3"/>
      <c r="L249" s="3"/>
      <c r="M249" s="3"/>
      <c r="N249" s="3"/>
      <c r="O249" s="3"/>
      <c r="P249" s="3"/>
    </row>
    <row r="250" spans="2:16" x14ac:dyDescent="0.25">
      <c r="B250" s="36" t="s">
        <v>168</v>
      </c>
      <c r="C250" s="17">
        <v>23</v>
      </c>
      <c r="D250" s="17">
        <v>24.7</v>
      </c>
      <c r="E250" s="17">
        <v>25.5</v>
      </c>
      <c r="F250" s="17">
        <v>25.8</v>
      </c>
      <c r="G250" s="14">
        <v>26.2</v>
      </c>
      <c r="H250" s="15">
        <v>26.5</v>
      </c>
      <c r="I250" s="3"/>
      <c r="J250" s="3"/>
      <c r="K250" s="3"/>
      <c r="L250" s="3"/>
      <c r="M250" s="3"/>
      <c r="N250" s="3"/>
      <c r="O250" s="92"/>
      <c r="P250" s="3"/>
    </row>
    <row r="251" spans="2:16" x14ac:dyDescent="0.25">
      <c r="B251" s="36" t="s">
        <v>169</v>
      </c>
      <c r="C251" s="14">
        <v>125</v>
      </c>
      <c r="D251" s="14">
        <v>134</v>
      </c>
      <c r="E251" s="14">
        <v>131</v>
      </c>
      <c r="F251" s="14">
        <v>135</v>
      </c>
      <c r="G251" s="14">
        <v>133</v>
      </c>
      <c r="H251" s="15">
        <v>135</v>
      </c>
      <c r="I251" s="3"/>
      <c r="J251" s="3"/>
      <c r="K251" s="3"/>
      <c r="L251" s="3"/>
      <c r="M251" s="3"/>
      <c r="N251" s="3"/>
      <c r="O251" s="3"/>
      <c r="P251" s="3"/>
    </row>
    <row r="252" spans="2:16" x14ac:dyDescent="0.25">
      <c r="B252" s="36" t="s">
        <v>170</v>
      </c>
      <c r="C252" s="14">
        <v>142</v>
      </c>
      <c r="D252" s="14">
        <v>186</v>
      </c>
      <c r="E252" s="14">
        <v>231</v>
      </c>
      <c r="F252" s="14">
        <v>247</v>
      </c>
      <c r="G252" s="14">
        <v>260</v>
      </c>
      <c r="H252" s="15">
        <v>278</v>
      </c>
      <c r="I252" s="3"/>
      <c r="J252" s="3"/>
      <c r="K252" s="3"/>
      <c r="L252" s="3"/>
      <c r="M252" s="3"/>
      <c r="N252" s="3"/>
      <c r="O252" s="3"/>
      <c r="P252" s="3"/>
    </row>
    <row r="253" spans="2:16" x14ac:dyDescent="0.25">
      <c r="B253" s="36" t="s">
        <v>171</v>
      </c>
      <c r="C253" s="14">
        <v>169</v>
      </c>
      <c r="D253" s="14">
        <v>221</v>
      </c>
      <c r="E253" s="14">
        <v>234</v>
      </c>
      <c r="F253" s="14">
        <v>258</v>
      </c>
      <c r="G253" s="14">
        <v>249</v>
      </c>
      <c r="H253" s="15">
        <v>260</v>
      </c>
      <c r="I253" s="3"/>
      <c r="J253" s="3"/>
      <c r="K253" s="3"/>
      <c r="L253" s="3"/>
      <c r="M253" s="3"/>
      <c r="N253" s="3"/>
      <c r="O253" s="3"/>
      <c r="P253" s="3"/>
    </row>
    <row r="254" spans="2:16" x14ac:dyDescent="0.25">
      <c r="B254" s="36" t="s">
        <v>181</v>
      </c>
      <c r="C254" s="17">
        <v>70</v>
      </c>
      <c r="D254" s="17">
        <v>78.5</v>
      </c>
      <c r="E254" s="17">
        <v>88.2</v>
      </c>
      <c r="F254" s="17">
        <v>94.7</v>
      </c>
      <c r="G254" s="14">
        <v>89.9</v>
      </c>
      <c r="H254" s="15">
        <v>90.8</v>
      </c>
      <c r="I254" s="3"/>
      <c r="J254" s="3"/>
      <c r="K254" s="3"/>
      <c r="L254" s="3"/>
      <c r="M254" s="3"/>
      <c r="N254" s="3"/>
      <c r="O254" s="3"/>
      <c r="P254" s="3"/>
    </row>
    <row r="255" spans="2:16" ht="15.75" thickBot="1" x14ac:dyDescent="0.3">
      <c r="B255" s="79" t="s">
        <v>177</v>
      </c>
      <c r="C255" s="27">
        <v>72.2</v>
      </c>
      <c r="D255" s="27">
        <v>95.9</v>
      </c>
      <c r="E255" s="27">
        <v>86.8</v>
      </c>
      <c r="F255" s="27">
        <v>87</v>
      </c>
      <c r="G255" s="28">
        <v>72.900000000000006</v>
      </c>
      <c r="H255" s="29">
        <v>70.900000000000006</v>
      </c>
      <c r="I255" s="3"/>
      <c r="J255" s="3"/>
      <c r="K255" s="3"/>
      <c r="L255" s="92"/>
      <c r="M255" s="3"/>
      <c r="N255" s="3"/>
      <c r="O255" s="92"/>
      <c r="P255" s="3"/>
    </row>
    <row r="256" spans="2:16" x14ac:dyDescent="0.25">
      <c r="B256" s="3"/>
      <c r="C256" s="77"/>
      <c r="D256" s="77"/>
      <c r="E256" s="77"/>
      <c r="F256" s="77"/>
      <c r="G256" s="55"/>
      <c r="H256" s="3"/>
      <c r="I256" s="3"/>
      <c r="J256" s="3"/>
      <c r="K256" s="3"/>
      <c r="L256" s="92"/>
      <c r="M256" s="3"/>
      <c r="N256" s="3"/>
      <c r="O256" s="92"/>
      <c r="P256" s="3"/>
    </row>
    <row r="257" spans="2:17" x14ac:dyDescent="0.25">
      <c r="B257" s="138" t="s">
        <v>182</v>
      </c>
      <c r="C257" s="138"/>
      <c r="D257" s="138"/>
      <c r="E257" s="138"/>
      <c r="F257" s="138"/>
      <c r="G257" s="138"/>
      <c r="H257" s="138"/>
      <c r="I257" s="3"/>
      <c r="J257" s="3"/>
      <c r="K257" s="3"/>
      <c r="L257" s="92"/>
      <c r="M257" s="3"/>
      <c r="N257" s="3"/>
      <c r="O257" s="92"/>
      <c r="P257" s="3"/>
    </row>
    <row r="258" spans="2:17" ht="15.75" thickBot="1" x14ac:dyDescent="0.3">
      <c r="B258" s="3"/>
      <c r="C258" s="3"/>
      <c r="D258" s="3"/>
      <c r="E258" s="3"/>
      <c r="F258" s="3"/>
      <c r="G258" s="3"/>
      <c r="I258" s="3"/>
      <c r="J258" s="3"/>
      <c r="K258" s="3"/>
      <c r="L258" s="92"/>
      <c r="M258" s="3"/>
      <c r="N258" s="3"/>
      <c r="O258" s="92"/>
      <c r="P258" s="3"/>
    </row>
    <row r="259" spans="2:17" ht="15.75" thickBot="1" x14ac:dyDescent="0.3">
      <c r="B259" s="5"/>
      <c r="C259" s="6">
        <v>2015</v>
      </c>
      <c r="D259" s="6">
        <v>2018</v>
      </c>
      <c r="E259" s="6">
        <f>D259+1</f>
        <v>2019</v>
      </c>
      <c r="F259" s="6">
        <f>E259+1</f>
        <v>2020</v>
      </c>
      <c r="G259" s="6">
        <f>F259+1</f>
        <v>2021</v>
      </c>
      <c r="H259" s="7">
        <f>G259+1</f>
        <v>2022</v>
      </c>
      <c r="I259" s="3"/>
      <c r="J259" s="3"/>
      <c r="K259" s="3"/>
      <c r="L259" s="92"/>
      <c r="M259" s="3"/>
      <c r="N259" s="3"/>
      <c r="O259" s="92"/>
      <c r="P259" s="3"/>
    </row>
    <row r="260" spans="2:17" ht="29.25" x14ac:dyDescent="0.25">
      <c r="B260" s="123" t="s">
        <v>183</v>
      </c>
      <c r="C260" s="146"/>
      <c r="D260" s="146"/>
      <c r="E260" s="146"/>
      <c r="F260" s="146"/>
      <c r="G260" s="146"/>
      <c r="H260" s="147"/>
      <c r="I260" s="120"/>
      <c r="J260" s="3"/>
      <c r="K260" s="3"/>
      <c r="L260" s="3"/>
      <c r="M260" s="3"/>
      <c r="N260" s="3"/>
      <c r="O260" s="3"/>
      <c r="P260" s="3"/>
    </row>
    <row r="261" spans="2:17" x14ac:dyDescent="0.25">
      <c r="B261" s="36" t="s">
        <v>184</v>
      </c>
      <c r="C261" s="14">
        <v>287424</v>
      </c>
      <c r="D261" s="14">
        <v>299876</v>
      </c>
      <c r="E261" s="14">
        <v>295387</v>
      </c>
      <c r="F261" s="14">
        <v>296217</v>
      </c>
      <c r="G261" s="14">
        <v>300213</v>
      </c>
      <c r="H261" s="15">
        <v>301617</v>
      </c>
      <c r="I261" s="3"/>
      <c r="J261" s="3"/>
      <c r="K261" s="3"/>
      <c r="L261" s="3"/>
      <c r="M261" s="3"/>
      <c r="N261" s="3"/>
      <c r="O261" s="3"/>
      <c r="P261" s="3"/>
    </row>
    <row r="262" spans="2:17" x14ac:dyDescent="0.25">
      <c r="B262" s="36" t="s">
        <v>185</v>
      </c>
      <c r="C262" s="14">
        <v>135763</v>
      </c>
      <c r="D262" s="14">
        <v>139011</v>
      </c>
      <c r="E262" s="14">
        <v>137001</v>
      </c>
      <c r="F262" s="14">
        <v>136599</v>
      </c>
      <c r="G262" s="14">
        <v>139405</v>
      </c>
      <c r="H262" s="15">
        <v>146586</v>
      </c>
      <c r="I262" s="3"/>
      <c r="J262" s="3"/>
      <c r="K262" s="3"/>
      <c r="L262" s="3"/>
      <c r="M262" s="3"/>
      <c r="N262" s="3"/>
      <c r="O262" s="3"/>
      <c r="P262" s="3"/>
    </row>
    <row r="263" spans="2:17" x14ac:dyDescent="0.25">
      <c r="B263" s="36" t="s">
        <v>186</v>
      </c>
      <c r="C263" s="14">
        <v>851033</v>
      </c>
      <c r="D263" s="14">
        <v>827669</v>
      </c>
      <c r="E263" s="14">
        <v>784754</v>
      </c>
      <c r="F263" s="14">
        <v>750733</v>
      </c>
      <c r="G263" s="14">
        <v>747231</v>
      </c>
      <c r="H263" s="15">
        <v>722507</v>
      </c>
      <c r="I263" s="3"/>
      <c r="J263" s="3"/>
      <c r="K263" s="3"/>
      <c r="L263" s="3"/>
      <c r="M263" s="3"/>
      <c r="N263" s="3"/>
      <c r="O263" s="3"/>
      <c r="P263" s="3"/>
    </row>
    <row r="264" spans="2:17" x14ac:dyDescent="0.25">
      <c r="B264" s="36" t="s">
        <v>187</v>
      </c>
      <c r="C264" s="14">
        <v>1645624</v>
      </c>
      <c r="D264" s="14">
        <v>1715082</v>
      </c>
      <c r="E264" s="14">
        <v>1746745</v>
      </c>
      <c r="F264" s="14">
        <v>1745452</v>
      </c>
      <c r="G264" s="14">
        <v>1742482</v>
      </c>
      <c r="H264" s="15">
        <v>1759044</v>
      </c>
      <c r="I264" s="3"/>
      <c r="J264" s="3"/>
      <c r="K264" s="3"/>
      <c r="L264" s="3"/>
      <c r="M264" s="3"/>
      <c r="N264" s="3"/>
      <c r="O264" s="3"/>
      <c r="P264" s="3"/>
    </row>
    <row r="265" spans="2:17" x14ac:dyDescent="0.25">
      <c r="B265" s="36" t="s">
        <v>188</v>
      </c>
      <c r="C265" s="14">
        <v>10642</v>
      </c>
      <c r="D265" s="14">
        <v>31410</v>
      </c>
      <c r="E265" s="14">
        <v>32601</v>
      </c>
      <c r="F265" s="14">
        <v>33123</v>
      </c>
      <c r="G265" s="14">
        <v>32006</v>
      </c>
      <c r="H265" s="15">
        <v>32215</v>
      </c>
      <c r="I265" s="3"/>
      <c r="J265" s="3"/>
      <c r="K265" s="3"/>
      <c r="L265" s="3"/>
      <c r="M265" s="3"/>
      <c r="N265" s="3"/>
      <c r="O265" s="3"/>
      <c r="P265" s="3"/>
    </row>
    <row r="266" spans="2:17" x14ac:dyDescent="0.25">
      <c r="B266" s="121" t="s">
        <v>189</v>
      </c>
      <c r="C266" s="139"/>
      <c r="D266" s="139"/>
      <c r="E266" s="139"/>
      <c r="F266" s="139"/>
      <c r="G266" s="139"/>
      <c r="H266" s="140"/>
      <c r="I266" s="120"/>
      <c r="J266" s="3"/>
      <c r="K266" s="3"/>
      <c r="L266" s="3"/>
      <c r="M266" s="3"/>
      <c r="N266" s="3"/>
      <c r="O266" s="3"/>
      <c r="P266" s="3"/>
    </row>
    <row r="267" spans="2:17" ht="17.25" x14ac:dyDescent="0.25">
      <c r="B267" s="121" t="s">
        <v>259</v>
      </c>
      <c r="C267" s="139"/>
      <c r="D267" s="139"/>
      <c r="E267" s="139"/>
      <c r="F267" s="139"/>
      <c r="G267" s="139"/>
      <c r="H267" s="140"/>
      <c r="I267" s="120"/>
      <c r="J267" s="3"/>
      <c r="K267" s="3"/>
      <c r="L267" s="3"/>
      <c r="M267" s="3"/>
      <c r="N267" s="3"/>
      <c r="O267" s="3"/>
      <c r="P267" s="3"/>
    </row>
    <row r="268" spans="2:17" x14ac:dyDescent="0.25">
      <c r="B268" s="36" t="s">
        <v>190</v>
      </c>
      <c r="C268" s="14">
        <v>21776</v>
      </c>
      <c r="D268" s="14">
        <v>24181</v>
      </c>
      <c r="E268" s="14">
        <v>25805</v>
      </c>
      <c r="F268" s="14">
        <v>26269</v>
      </c>
      <c r="G268" s="14">
        <v>26910</v>
      </c>
      <c r="H268" s="15">
        <v>27157</v>
      </c>
      <c r="I268" s="3"/>
      <c r="J268" s="3"/>
      <c r="K268" s="3"/>
      <c r="L268" s="3"/>
      <c r="M268" s="3"/>
      <c r="N268" s="3"/>
      <c r="O268" s="3"/>
      <c r="P268" s="3"/>
    </row>
    <row r="269" spans="2:17" x14ac:dyDescent="0.25">
      <c r="B269" s="36" t="s">
        <v>191</v>
      </c>
      <c r="C269" s="14">
        <v>238585</v>
      </c>
      <c r="D269" s="14">
        <v>277061</v>
      </c>
      <c r="E269" s="14">
        <v>300960</v>
      </c>
      <c r="F269" s="14">
        <v>311817</v>
      </c>
      <c r="G269" s="14">
        <v>311007</v>
      </c>
      <c r="H269" s="15">
        <v>332638</v>
      </c>
      <c r="I269" s="3"/>
      <c r="J269" s="3"/>
      <c r="K269" s="3"/>
      <c r="L269" s="3"/>
      <c r="M269" s="3"/>
      <c r="N269" s="3"/>
      <c r="O269" s="3"/>
      <c r="P269" s="3"/>
    </row>
    <row r="270" spans="2:17" x14ac:dyDescent="0.25">
      <c r="B270" s="36" t="s">
        <v>192</v>
      </c>
      <c r="C270" s="14">
        <v>67469</v>
      </c>
      <c r="D270" s="14">
        <v>90032</v>
      </c>
      <c r="E270" s="14">
        <v>96501</v>
      </c>
      <c r="F270" s="14">
        <v>99345</v>
      </c>
      <c r="G270" s="14">
        <v>101221</v>
      </c>
      <c r="H270" s="15">
        <v>101403</v>
      </c>
      <c r="I270" s="3"/>
      <c r="J270" s="3"/>
      <c r="K270" s="3"/>
      <c r="L270" s="3"/>
      <c r="M270" s="3"/>
      <c r="N270" s="3"/>
      <c r="O270" s="3"/>
      <c r="P270" s="3"/>
    </row>
    <row r="271" spans="2:17" ht="15.75" thickBot="1" x14ac:dyDescent="0.3">
      <c r="B271" s="79" t="s">
        <v>193</v>
      </c>
      <c r="C271" s="28">
        <v>1994</v>
      </c>
      <c r="D271" s="28">
        <v>1815</v>
      </c>
      <c r="E271" s="28">
        <v>1833</v>
      </c>
      <c r="F271" s="28">
        <v>1734</v>
      </c>
      <c r="G271" s="28">
        <v>1748</v>
      </c>
      <c r="H271" s="29">
        <v>1706</v>
      </c>
      <c r="I271" s="3"/>
      <c r="J271" s="3"/>
      <c r="K271" s="3"/>
      <c r="L271" s="3"/>
      <c r="M271" s="3"/>
      <c r="N271" s="3"/>
      <c r="O271" s="3"/>
      <c r="P271" s="3"/>
    </row>
    <row r="272" spans="2:17" ht="31.9" customHeight="1" x14ac:dyDescent="0.25">
      <c r="B272" s="141" t="s">
        <v>260</v>
      </c>
      <c r="C272" s="142"/>
      <c r="D272" s="142"/>
      <c r="E272" s="142"/>
      <c r="F272" s="142"/>
      <c r="G272" s="142"/>
      <c r="H272" s="142"/>
      <c r="J272" s="3"/>
      <c r="K272" s="3"/>
      <c r="L272" s="3"/>
      <c r="M272" s="3"/>
      <c r="N272" s="3"/>
      <c r="O272" s="3"/>
      <c r="P272" s="3"/>
      <c r="Q272" s="3"/>
    </row>
    <row r="273" spans="2:15" s="124" customFormat="1" x14ac:dyDescent="0.25">
      <c r="J273" s="142"/>
      <c r="K273" s="142"/>
      <c r="L273" s="142"/>
      <c r="M273" s="142"/>
      <c r="N273" s="142"/>
      <c r="O273" s="88"/>
    </row>
    <row r="275" spans="2:15" x14ac:dyDescent="0.25">
      <c r="B275" s="137" t="s">
        <v>194</v>
      </c>
      <c r="C275" s="137"/>
      <c r="D275" s="137"/>
      <c r="E275" s="137"/>
      <c r="F275" s="137"/>
      <c r="G275" s="137"/>
      <c r="H275" s="137"/>
    </row>
    <row r="276" spans="2:15" ht="15.75" thickBot="1" x14ac:dyDescent="0.3">
      <c r="B276" s="3"/>
      <c r="C276" s="3"/>
      <c r="D276" s="3"/>
      <c r="E276" s="3"/>
      <c r="F276" s="3"/>
      <c r="G276" s="3"/>
    </row>
    <row r="277" spans="2:15" ht="15.75" thickBot="1" x14ac:dyDescent="0.3">
      <c r="B277" s="32"/>
      <c r="C277" s="6">
        <v>2015</v>
      </c>
      <c r="D277" s="6">
        <v>2018</v>
      </c>
      <c r="E277" s="6">
        <f>D277+1</f>
        <v>2019</v>
      </c>
      <c r="F277" s="6">
        <f>E277+1</f>
        <v>2020</v>
      </c>
      <c r="G277" s="6">
        <f>F277+1</f>
        <v>2021</v>
      </c>
      <c r="H277" s="7">
        <f>G277+1</f>
        <v>2022</v>
      </c>
    </row>
    <row r="278" spans="2:15" x14ac:dyDescent="0.25">
      <c r="B278" s="33" t="s">
        <v>195</v>
      </c>
      <c r="C278" s="10">
        <v>183111.3</v>
      </c>
      <c r="D278" s="10">
        <v>183164.9</v>
      </c>
      <c r="E278" s="10">
        <v>181829.6</v>
      </c>
      <c r="F278" s="10">
        <v>174387</v>
      </c>
      <c r="G278" s="9">
        <v>352518.7</v>
      </c>
      <c r="H278" s="34">
        <v>162131.5</v>
      </c>
      <c r="I278" s="3"/>
      <c r="J278" s="3"/>
    </row>
    <row r="279" spans="2:15" ht="30" x14ac:dyDescent="0.25">
      <c r="B279" s="18" t="s">
        <v>196</v>
      </c>
      <c r="C279" s="22">
        <v>140525</v>
      </c>
      <c r="D279" s="22">
        <v>196565</v>
      </c>
      <c r="E279" s="22">
        <v>43726</v>
      </c>
      <c r="F279" s="22">
        <v>68128</v>
      </c>
      <c r="G279" s="22">
        <v>39204</v>
      </c>
      <c r="H279" s="15">
        <v>29807.599999999999</v>
      </c>
      <c r="I279" s="3"/>
      <c r="J279" s="3"/>
    </row>
    <row r="280" spans="2:15" ht="30" x14ac:dyDescent="0.25">
      <c r="B280" s="18" t="s">
        <v>197</v>
      </c>
      <c r="C280" s="17">
        <v>123499.1</v>
      </c>
      <c r="D280" s="17">
        <v>378044.4</v>
      </c>
      <c r="E280" s="17">
        <v>278150.09999999998</v>
      </c>
      <c r="F280" s="17">
        <v>259565.6</v>
      </c>
      <c r="G280" s="14">
        <v>1342032.7</v>
      </c>
      <c r="H280" s="15">
        <v>1887243.3</v>
      </c>
      <c r="I280" s="3"/>
      <c r="J280" s="3"/>
    </row>
    <row r="281" spans="2:15" x14ac:dyDescent="0.25">
      <c r="B281" s="36" t="s">
        <v>198</v>
      </c>
      <c r="C281" s="143"/>
      <c r="D281" s="144"/>
      <c r="E281" s="144"/>
      <c r="F281" s="144"/>
      <c r="G281" s="144"/>
      <c r="H281" s="145"/>
      <c r="I281" s="3"/>
      <c r="J281" s="3"/>
    </row>
    <row r="282" spans="2:15" x14ac:dyDescent="0.25">
      <c r="B282" s="36" t="s">
        <v>199</v>
      </c>
      <c r="C282" s="17">
        <v>116120.7</v>
      </c>
      <c r="D282" s="17">
        <v>363301.9</v>
      </c>
      <c r="E282" s="17">
        <v>242494.40000000002</v>
      </c>
      <c r="F282" s="17">
        <v>237268.2</v>
      </c>
      <c r="G282" s="14">
        <v>1315956.3999999999</v>
      </c>
      <c r="H282" s="15">
        <v>1848213.7</v>
      </c>
      <c r="I282" s="3"/>
      <c r="J282" s="3"/>
    </row>
    <row r="283" spans="2:15" ht="30" x14ac:dyDescent="0.25">
      <c r="B283" s="125" t="s">
        <v>200</v>
      </c>
      <c r="C283" s="17">
        <v>13430.7</v>
      </c>
      <c r="D283" s="126">
        <v>51487.9</v>
      </c>
      <c r="E283" s="17">
        <v>25323</v>
      </c>
      <c r="F283" s="17">
        <v>18425</v>
      </c>
      <c r="G283" s="17">
        <v>71297</v>
      </c>
      <c r="H283" s="19">
        <v>24689.399999999998</v>
      </c>
      <c r="I283" s="3"/>
      <c r="J283" s="3"/>
    </row>
    <row r="284" spans="2:15" ht="45" x14ac:dyDescent="0.25">
      <c r="B284" s="125" t="s">
        <v>201</v>
      </c>
      <c r="C284" s="17">
        <v>10881.499999999998</v>
      </c>
      <c r="D284" s="17">
        <v>46476.2</v>
      </c>
      <c r="E284" s="17">
        <v>29594.699999999997</v>
      </c>
      <c r="F284" s="17">
        <v>19730.7</v>
      </c>
      <c r="G284" s="14">
        <v>12983.099999999999</v>
      </c>
      <c r="H284" s="15">
        <v>26582.699999999997</v>
      </c>
      <c r="I284" s="3"/>
      <c r="J284" s="3"/>
    </row>
    <row r="285" spans="2:15" ht="30" x14ac:dyDescent="0.25">
      <c r="B285" s="125" t="s">
        <v>202</v>
      </c>
      <c r="C285" s="17">
        <v>23659.4</v>
      </c>
      <c r="D285" s="17">
        <v>124413.2</v>
      </c>
      <c r="E285" s="17">
        <v>81522.899999999994</v>
      </c>
      <c r="F285" s="17">
        <v>26472.400000000001</v>
      </c>
      <c r="G285" s="14">
        <v>104256.9</v>
      </c>
      <c r="H285" s="15">
        <v>181644.3</v>
      </c>
      <c r="I285" s="3"/>
      <c r="J285" s="3"/>
    </row>
    <row r="286" spans="2:15" ht="30" x14ac:dyDescent="0.25">
      <c r="B286" s="18" t="s">
        <v>203</v>
      </c>
      <c r="C286" s="22">
        <v>35</v>
      </c>
      <c r="D286" s="22">
        <v>29</v>
      </c>
      <c r="E286" s="22">
        <v>46</v>
      </c>
      <c r="F286" s="22">
        <v>43</v>
      </c>
      <c r="G286" s="14">
        <v>45</v>
      </c>
      <c r="H286" s="15">
        <v>51</v>
      </c>
      <c r="I286" s="3"/>
      <c r="J286" s="3"/>
    </row>
    <row r="287" spans="2:15" x14ac:dyDescent="0.25">
      <c r="B287" s="36" t="s">
        <v>204</v>
      </c>
      <c r="C287" s="17">
        <v>51386.5</v>
      </c>
      <c r="D287" s="17">
        <v>76454.8</v>
      </c>
      <c r="E287" s="17">
        <v>95009.2</v>
      </c>
      <c r="F287" s="17">
        <v>73208.7</v>
      </c>
      <c r="G287" s="17">
        <v>90833</v>
      </c>
      <c r="H287" s="15">
        <v>68705.7</v>
      </c>
    </row>
    <row r="288" spans="2:15" ht="29.25" customHeight="1" x14ac:dyDescent="0.25">
      <c r="B288" s="18" t="s">
        <v>205</v>
      </c>
      <c r="C288" s="139"/>
      <c r="D288" s="139"/>
      <c r="E288" s="139"/>
      <c r="F288" s="139"/>
      <c r="G288" s="139"/>
      <c r="H288" s="140"/>
    </row>
    <row r="289" spans="2:14" x14ac:dyDescent="0.25">
      <c r="B289" s="18" t="s">
        <v>206</v>
      </c>
      <c r="C289" s="17">
        <v>40016.300000000003</v>
      </c>
      <c r="D289" s="17">
        <v>185465.1</v>
      </c>
      <c r="E289" s="17">
        <v>131891.79999999999</v>
      </c>
      <c r="F289" s="17">
        <v>67404.3</v>
      </c>
      <c r="G289" s="17">
        <v>359066.6</v>
      </c>
      <c r="H289" s="15">
        <v>316204.90000000002</v>
      </c>
      <c r="J289" s="1" t="s">
        <v>207</v>
      </c>
    </row>
    <row r="290" spans="2:14" x14ac:dyDescent="0.25">
      <c r="B290" s="18" t="s">
        <v>208</v>
      </c>
      <c r="C290" s="17">
        <v>64233.5</v>
      </c>
      <c r="D290" s="127">
        <v>178208</v>
      </c>
      <c r="E290" s="17">
        <v>115058.1</v>
      </c>
      <c r="F290" s="17">
        <v>148328.6</v>
      </c>
      <c r="G290" s="17">
        <v>970248.8</v>
      </c>
      <c r="H290" s="15">
        <v>1561167.6</v>
      </c>
    </row>
    <row r="291" spans="2:14" ht="15.75" thickBot="1" x14ac:dyDescent="0.3">
      <c r="B291" s="42" t="s">
        <v>209</v>
      </c>
      <c r="C291" s="27">
        <v>19249.3</v>
      </c>
      <c r="D291" s="27">
        <v>14371.3</v>
      </c>
      <c r="E291" s="27">
        <v>31200.2</v>
      </c>
      <c r="F291" s="27">
        <v>43832.7</v>
      </c>
      <c r="G291" s="27">
        <v>12717.3</v>
      </c>
      <c r="H291" s="29">
        <v>9870.7999999999993</v>
      </c>
    </row>
    <row r="292" spans="2:14" x14ac:dyDescent="0.25">
      <c r="B292" s="108"/>
      <c r="C292" s="55"/>
      <c r="D292" s="77"/>
      <c r="E292" s="128"/>
      <c r="F292" s="77"/>
      <c r="G292" s="3"/>
      <c r="H292" s="3"/>
    </row>
    <row r="293" spans="2:14" x14ac:dyDescent="0.25">
      <c r="B293" s="137" t="s">
        <v>210</v>
      </c>
      <c r="C293" s="137"/>
      <c r="D293" s="137"/>
      <c r="E293" s="137"/>
      <c r="F293" s="137"/>
      <c r="G293" s="137"/>
      <c r="H293" s="137"/>
    </row>
    <row r="294" spans="2:14" ht="15.75" thickBot="1" x14ac:dyDescent="0.3">
      <c r="B294" s="3"/>
      <c r="C294" s="3"/>
      <c r="D294" s="3"/>
      <c r="E294" s="3"/>
      <c r="F294" s="3"/>
      <c r="G294" s="3"/>
      <c r="H294" s="3"/>
    </row>
    <row r="295" spans="2:14" ht="15.75" thickBot="1" x14ac:dyDescent="0.3">
      <c r="B295" s="32"/>
      <c r="C295" s="6">
        <v>2015</v>
      </c>
      <c r="D295" s="6">
        <v>2018</v>
      </c>
      <c r="E295" s="6">
        <f>D295+1</f>
        <v>2019</v>
      </c>
      <c r="F295" s="6">
        <f>E295+1</f>
        <v>2020</v>
      </c>
      <c r="G295" s="6">
        <f>F295+1</f>
        <v>2021</v>
      </c>
      <c r="H295" s="7">
        <f>G295+1</f>
        <v>2022</v>
      </c>
    </row>
    <row r="296" spans="2:14" ht="30" x14ac:dyDescent="0.25">
      <c r="B296" s="111" t="s">
        <v>211</v>
      </c>
      <c r="C296" s="9">
        <v>63</v>
      </c>
      <c r="D296" s="9">
        <v>71</v>
      </c>
      <c r="E296" s="9">
        <v>74</v>
      </c>
      <c r="F296" s="9">
        <v>78</v>
      </c>
      <c r="G296" s="9">
        <v>85</v>
      </c>
      <c r="H296" s="34">
        <v>93</v>
      </c>
    </row>
    <row r="297" spans="2:14" x14ac:dyDescent="0.25">
      <c r="B297" s="36" t="s">
        <v>212</v>
      </c>
      <c r="C297" s="134"/>
      <c r="D297" s="135"/>
      <c r="E297" s="135"/>
      <c r="F297" s="135"/>
      <c r="G297" s="135"/>
      <c r="H297" s="136"/>
    </row>
    <row r="298" spans="2:14" x14ac:dyDescent="0.25">
      <c r="B298" s="36" t="s">
        <v>213</v>
      </c>
      <c r="C298" s="17">
        <v>44700.1</v>
      </c>
      <c r="D298" s="17">
        <v>97485.4</v>
      </c>
      <c r="E298" s="17">
        <v>125602.5</v>
      </c>
      <c r="F298" s="14">
        <v>114680.1</v>
      </c>
      <c r="G298" s="14">
        <v>194776.3</v>
      </c>
      <c r="H298" s="25">
        <v>193829</v>
      </c>
      <c r="I298" s="12"/>
      <c r="J298" s="12"/>
      <c r="K298" s="12"/>
      <c r="L298" s="12"/>
      <c r="M298" s="12"/>
      <c r="N298" s="12"/>
    </row>
    <row r="299" spans="2:14" x14ac:dyDescent="0.25">
      <c r="B299" s="36" t="s">
        <v>214</v>
      </c>
      <c r="C299" s="134"/>
      <c r="D299" s="135"/>
      <c r="E299" s="135"/>
      <c r="F299" s="135"/>
      <c r="G299" s="135"/>
      <c r="H299" s="136"/>
    </row>
    <row r="300" spans="2:14" x14ac:dyDescent="0.25">
      <c r="B300" s="36" t="s">
        <v>215</v>
      </c>
      <c r="C300" s="14">
        <v>103.3</v>
      </c>
      <c r="D300" s="14">
        <v>107.6</v>
      </c>
      <c r="E300" s="14">
        <v>99.6</v>
      </c>
      <c r="F300" s="14">
        <v>102.4</v>
      </c>
      <c r="G300" s="14">
        <v>100.8</v>
      </c>
      <c r="H300" s="15">
        <v>95.9</v>
      </c>
    </row>
    <row r="301" spans="2:14" x14ac:dyDescent="0.25">
      <c r="B301" s="36" t="s">
        <v>216</v>
      </c>
      <c r="C301" s="134"/>
      <c r="D301" s="135"/>
      <c r="E301" s="135"/>
      <c r="F301" s="135"/>
      <c r="G301" s="135"/>
      <c r="H301" s="136"/>
      <c r="I301" s="3"/>
      <c r="J301" s="3"/>
      <c r="K301" s="3"/>
      <c r="L301" s="3"/>
      <c r="M301" s="3"/>
      <c r="N301" s="3"/>
    </row>
    <row r="302" spans="2:14" x14ac:dyDescent="0.25">
      <c r="B302" s="36" t="s">
        <v>217</v>
      </c>
      <c r="C302" s="17">
        <v>19</v>
      </c>
      <c r="D302" s="17">
        <v>36</v>
      </c>
      <c r="E302" s="17">
        <v>49.9</v>
      </c>
      <c r="F302" s="14">
        <v>46.6</v>
      </c>
      <c r="G302" s="14">
        <v>66.3</v>
      </c>
      <c r="H302" s="15">
        <v>51.7</v>
      </c>
      <c r="I302" s="3"/>
      <c r="J302" s="92"/>
      <c r="K302" s="92"/>
      <c r="L302" s="92"/>
      <c r="M302" s="92"/>
      <c r="N302" s="92"/>
    </row>
    <row r="303" spans="2:14" x14ac:dyDescent="0.25">
      <c r="B303" s="36" t="s">
        <v>218</v>
      </c>
      <c r="C303" s="134"/>
      <c r="D303" s="135"/>
      <c r="E303" s="135"/>
      <c r="F303" s="135"/>
      <c r="G303" s="135"/>
      <c r="H303" s="136"/>
      <c r="I303" s="3"/>
      <c r="J303" s="3"/>
      <c r="K303" s="3"/>
      <c r="L303" s="3"/>
      <c r="M303" s="3"/>
      <c r="N303" s="3"/>
    </row>
    <row r="304" spans="2:14" ht="15.75" thickBot="1" x14ac:dyDescent="0.3">
      <c r="B304" s="79" t="s">
        <v>219</v>
      </c>
      <c r="C304" s="27">
        <v>4073.4</v>
      </c>
      <c r="D304" s="27">
        <v>9964.6</v>
      </c>
      <c r="E304" s="28">
        <v>8600.6</v>
      </c>
      <c r="F304" s="27">
        <v>6059</v>
      </c>
      <c r="G304" s="28">
        <v>9125.2999999999993</v>
      </c>
      <c r="H304" s="29">
        <v>14357.5</v>
      </c>
      <c r="I304" s="3"/>
      <c r="J304" s="92"/>
      <c r="K304" s="92"/>
      <c r="L304" s="92"/>
      <c r="M304" s="92"/>
      <c r="N304" s="3"/>
    </row>
    <row r="305" spans="2:15" ht="18" x14ac:dyDescent="0.25">
      <c r="B305" s="129"/>
      <c r="D305" s="3"/>
      <c r="E305" s="3"/>
      <c r="F305" s="3"/>
      <c r="G305" s="3"/>
      <c r="I305" s="3"/>
      <c r="J305" s="3"/>
      <c r="K305" s="3"/>
      <c r="L305" s="3"/>
      <c r="M305" s="3"/>
      <c r="N305" s="3"/>
      <c r="O305" s="3"/>
    </row>
    <row r="306" spans="2:15" x14ac:dyDescent="0.25">
      <c r="B306" s="138" t="s">
        <v>220</v>
      </c>
      <c r="C306" s="138"/>
      <c r="D306" s="138"/>
      <c r="E306" s="138"/>
      <c r="F306" s="138"/>
      <c r="G306" s="138"/>
      <c r="H306" s="138"/>
    </row>
    <row r="307" spans="2:15" ht="15.75" thickBot="1" x14ac:dyDescent="0.3">
      <c r="B307" s="3"/>
      <c r="C307" s="3"/>
      <c r="D307" s="3"/>
      <c r="E307" s="3"/>
      <c r="F307" s="3"/>
      <c r="G307" s="3"/>
      <c r="H307" s="3"/>
    </row>
    <row r="308" spans="2:15" ht="15.75" thickBot="1" x14ac:dyDescent="0.3">
      <c r="B308" s="32"/>
      <c r="C308" s="6">
        <v>2015</v>
      </c>
      <c r="D308" s="6">
        <v>2018</v>
      </c>
      <c r="E308" s="6">
        <f>D308+1</f>
        <v>2019</v>
      </c>
      <c r="F308" s="6">
        <f>E308+1</f>
        <v>2020</v>
      </c>
      <c r="G308" s="6">
        <f>F308+1</f>
        <v>2021</v>
      </c>
      <c r="H308" s="7">
        <f>G308+1</f>
        <v>2022</v>
      </c>
    </row>
    <row r="309" spans="2:15" x14ac:dyDescent="0.25">
      <c r="B309" s="33" t="s">
        <v>221</v>
      </c>
      <c r="C309" s="131"/>
      <c r="D309" s="132"/>
      <c r="E309" s="132"/>
      <c r="F309" s="132"/>
      <c r="G309" s="132"/>
      <c r="H309" s="133"/>
    </row>
    <row r="310" spans="2:15" x14ac:dyDescent="0.25">
      <c r="B310" s="36" t="s">
        <v>222</v>
      </c>
      <c r="C310" s="14">
        <f>[4]Agcabadi!B368+[4]Agdam!B367+[4]Barda!B373+[4]Fuzuli!B387+[4]Xocali!B260+[4]Xocavand!B285+[4]Shusha!B269+[4]Tartar!B370</f>
        <v>5465</v>
      </c>
      <c r="D310" s="14">
        <f>[4]Agcabadi!E368+[4]Agdam!E367+[4]Barda!E373+[4]Fuzuli!E387+[4]Xocali!E260+[4]Xocavand!E285+[4]Shusha!E269+[4]Tartar!E370</f>
        <v>5897</v>
      </c>
      <c r="E310" s="14">
        <f>[4]Agcabadi!F368+[4]Agdam!F367+[4]Barda!F373+[4]Fuzuli!F387+[4]Xocali!F260+[4]Xocavand!F285+[4]Shusha!F269+[4]Tartar!F370</f>
        <v>5988</v>
      </c>
      <c r="F310" s="14">
        <f>[4]Agcabadi!G368+[4]Agdam!G367+[4]Barda!G373+[4]Fuzuli!G387+[4]Xocali!G260+[4]Xocavand!G285+[4]Shusha!G269+[4]Tartar!G370</f>
        <v>3539</v>
      </c>
      <c r="G310" s="14">
        <v>3565</v>
      </c>
      <c r="H310" s="15">
        <v>4006</v>
      </c>
      <c r="I310" s="1" t="s">
        <v>223</v>
      </c>
      <c r="J310" s="3"/>
      <c r="K310" s="3"/>
      <c r="L310" s="3"/>
      <c r="M310" s="3"/>
      <c r="N310" s="3"/>
    </row>
    <row r="311" spans="2:15" ht="30" x14ac:dyDescent="0.25">
      <c r="B311" s="18" t="s">
        <v>224</v>
      </c>
      <c r="C311" s="17">
        <f>[4]Agcabadi!B369+[4]Agdam!B368+[4]Barda!B374+[4]Fuzuli!B388+[4]Xocali!B261+[4]Xocavand!B286+[4]Shusha!B270+[4]Tartar!B371</f>
        <v>1267</v>
      </c>
      <c r="D311" s="17">
        <f>[4]Agcabadi!E369+[4]Agdam!E368+[4]Barda!E374+[4]Fuzuli!E388+[4]Xocali!E261+[4]Xocavand!E286+[4]Shusha!E270+[4]Tartar!E371</f>
        <v>1373.9936407157797</v>
      </c>
      <c r="E311" s="17">
        <f>[4]Agcabadi!F369+[4]Agdam!F368+[4]Barda!F374+[4]Fuzuli!F388+[4]Xocali!F261+[4]Xocavand!F286+[4]Shusha!F270+[4]Tartar!F371</f>
        <v>1392.8</v>
      </c>
      <c r="F311" s="17">
        <f>[4]Agcabadi!G369+[4]Agdam!G368+[4]Barda!G374+[4]Fuzuli!G388+[4]Xocali!G261+[4]Xocavand!G286+[4]Shusha!G270+[4]Tartar!G371</f>
        <v>618.09999999999991</v>
      </c>
      <c r="G311" s="14">
        <v>623.70000000000005</v>
      </c>
      <c r="H311" s="25">
        <v>670</v>
      </c>
      <c r="J311" s="3"/>
      <c r="K311" s="3"/>
      <c r="L311" s="3"/>
      <c r="M311" s="3"/>
      <c r="N311" s="3"/>
    </row>
    <row r="312" spans="2:15" x14ac:dyDescent="0.25">
      <c r="B312" s="36" t="s">
        <v>225</v>
      </c>
      <c r="C312" s="134"/>
      <c r="D312" s="135"/>
      <c r="E312" s="135"/>
      <c r="F312" s="135"/>
      <c r="G312" s="135"/>
      <c r="H312" s="136"/>
      <c r="J312" s="3"/>
      <c r="K312" s="3"/>
      <c r="L312" s="3"/>
      <c r="M312" s="3"/>
      <c r="N312" s="3"/>
    </row>
    <row r="313" spans="2:15" x14ac:dyDescent="0.25">
      <c r="B313" s="36" t="s">
        <v>226</v>
      </c>
      <c r="C313" s="14">
        <f>[4]Agcabadi!B371+[4]Agdam!B370+[4]Barda!B376+[4]Fuzuli!B390+[4]Xocali!B263+[4]Xocavand!B288+[4]Shusha!B272+[4]Tartar!B373</f>
        <v>34854</v>
      </c>
      <c r="D313" s="14">
        <f>[4]Agcabadi!E371+[4]Agdam!E370+[4]Barda!E376+[4]Fuzuli!E390+[4]Xocali!E263+[4]Xocavand!E288+[4]Shusha!E272+[4]Tartar!E373</f>
        <v>37637</v>
      </c>
      <c r="E313" s="14">
        <f>[4]Agcabadi!F371+[4]Agdam!F370+[4]Barda!F376+[4]Fuzuli!F390+[4]Xocali!F263+[4]Xocavand!F288+[4]Shusha!F272+[4]Tartar!F373</f>
        <v>38307</v>
      </c>
      <c r="F313" s="14">
        <f>[4]Agcabadi!G371+[4]Agdam!G370+[4]Barda!G376+[4]Fuzuli!G390+[4]Xocali!G263+[4]Xocavand!G288+[4]Shusha!G272+[4]Tartar!G373</f>
        <v>20397</v>
      </c>
      <c r="G313" s="14">
        <v>20608</v>
      </c>
      <c r="H313" s="15">
        <v>25693</v>
      </c>
      <c r="J313" s="3"/>
      <c r="K313" s="3"/>
      <c r="L313" s="3"/>
      <c r="M313" s="3"/>
      <c r="N313" s="3"/>
    </row>
    <row r="314" spans="2:15" ht="30" x14ac:dyDescent="0.25">
      <c r="B314" s="18" t="s">
        <v>227</v>
      </c>
      <c r="C314" s="14">
        <f>[4]Agcabadi!B372+[4]Agdam!B371+[4]Barda!B377+[4]Fuzuli!B391+[4]Xocali!B264+[4]Xocavand!B289+[4]Shusha!B273+[4]Tartar!B374</f>
        <v>216.8</v>
      </c>
      <c r="D314" s="17">
        <f>[4]Agcabadi!E372+[4]Agdam!E371+[4]Barda!E377+[4]Fuzuli!E391+[4]Xocali!E264+[4]Xocavand!E289+[4]Shusha!E273+[4]Tartar!E374</f>
        <v>233.03184505726094</v>
      </c>
      <c r="E314" s="14">
        <f>[4]Agcabadi!F372+[4]Agdam!F371+[4]Barda!F377+[4]Fuzuli!F391+[4]Xocali!F264+[4]Xocavand!F289+[4]Shusha!F273+[4]Tartar!F374</f>
        <v>236.10000000000002</v>
      </c>
      <c r="F314" s="14">
        <f>[4]Agcabadi!G372+[4]Agdam!G371+[4]Barda!G377+[4]Fuzuli!G391+[4]Xocali!G264+[4]Xocavand!G289+[4]Shusha!G273+[4]Tartar!G374</f>
        <v>149.69999999999999</v>
      </c>
      <c r="G314" s="14">
        <v>146.19999999999999</v>
      </c>
      <c r="H314" s="15">
        <v>175.3</v>
      </c>
      <c r="J314" s="3"/>
      <c r="K314" s="3"/>
      <c r="L314" s="3"/>
      <c r="M314" s="3"/>
      <c r="N314" s="3"/>
    </row>
    <row r="315" spans="2:15" x14ac:dyDescent="0.25">
      <c r="B315" s="36" t="s">
        <v>228</v>
      </c>
      <c r="C315" s="14">
        <f>[4]Agcabadi!B373+[4]Agdam!B372+[4]Barda!B378+[4]Fuzuli!B392+[4]Xocali!B265+[4]Xocavand!B290+[4]Shusha!B274+[4]Tartar!B375</f>
        <v>61917</v>
      </c>
      <c r="D315" s="14">
        <f>[4]Agcabadi!E373+[4]Agdam!E372+[4]Barda!E378+[4]Fuzuli!E392+[4]Xocali!E265+[4]Xocavand!E290+[4]Shusha!E274+[4]Tartar!E375</f>
        <v>81101</v>
      </c>
      <c r="E315" s="14">
        <f>[4]Agcabadi!F373+[4]Agdam!F372+[4]Barda!F378+[4]Fuzuli!F392+[4]Xocali!F265+[4]Xocavand!F290+[4]Shusha!F274+[4]Tartar!F375</f>
        <v>86841</v>
      </c>
      <c r="F315" s="14">
        <f>[4]Agcabadi!G373+[4]Agdam!G372+[4]Barda!G378+[4]Fuzuli!G392+[4]Xocali!G265+[4]Xocavand!G290+[4]Shusha!G274+[4]Tartar!G375</f>
        <v>92125</v>
      </c>
      <c r="G315" s="14">
        <v>101334</v>
      </c>
      <c r="H315" s="15">
        <v>108331</v>
      </c>
      <c r="J315" s="3"/>
      <c r="K315" s="3"/>
      <c r="L315" s="3"/>
      <c r="M315" s="3"/>
      <c r="N315" s="3"/>
    </row>
    <row r="316" spans="2:15" x14ac:dyDescent="0.25">
      <c r="B316" s="130" t="s">
        <v>229</v>
      </c>
      <c r="C316" s="134"/>
      <c r="D316" s="135"/>
      <c r="E316" s="135"/>
      <c r="F316" s="135"/>
      <c r="G316" s="135"/>
      <c r="H316" s="136"/>
      <c r="J316" s="3"/>
      <c r="K316" s="3"/>
      <c r="L316" s="3"/>
      <c r="M316" s="3"/>
      <c r="N316" s="3"/>
    </row>
    <row r="317" spans="2:15" x14ac:dyDescent="0.25">
      <c r="B317" s="36" t="s">
        <v>230</v>
      </c>
      <c r="C317" s="14">
        <f>[4]Agcabadi!B375+[4]Agdam!B374+[4]Barda!B380+[4]Fuzuli!B394+[4]Xocali!B267+[4]Xocavand!B292+[4]Shusha!B276+[4]Tartar!B377</f>
        <v>7651</v>
      </c>
      <c r="D317" s="14">
        <f>[4]Agcabadi!E375+[4]Agdam!E374+[4]Barda!E380+[4]Fuzuli!E394+[4]Xocali!E267+[4]Xocavand!E292+[4]Shusha!E276+[4]Tartar!E377</f>
        <v>9124</v>
      </c>
      <c r="E317" s="14">
        <f>[4]Agcabadi!F375+[4]Agdam!F374+[4]Barda!F380+[4]Fuzuli!F394+[4]Xocali!F267+[4]Xocavand!F292+[4]Shusha!F276+[4]Tartar!F377</f>
        <v>9574</v>
      </c>
      <c r="F317" s="14">
        <f>[4]Agcabadi!G375+[4]Agdam!G374+[4]Barda!G380+[4]Fuzuli!G394+[4]Xocali!G267+[4]Xocavand!G292+[4]Shusha!G276+[4]Tartar!G377</f>
        <v>9888</v>
      </c>
      <c r="G317" s="14">
        <v>10453</v>
      </c>
      <c r="H317" s="15">
        <v>10943</v>
      </c>
      <c r="J317" s="3"/>
      <c r="K317" s="3"/>
      <c r="L317" s="3"/>
      <c r="M317" s="3"/>
      <c r="N317" s="3"/>
    </row>
    <row r="318" spans="2:15" x14ac:dyDescent="0.25">
      <c r="B318" s="36" t="s">
        <v>231</v>
      </c>
      <c r="C318" s="14">
        <f>[4]Agcabadi!B376+[4]Agdam!B375+[4]Barda!B381+[4]Fuzuli!B395+[4]Xocali!B268+[4]Xocavand!B293+[4]Shusha!B277+[4]Tartar!B378</f>
        <v>815</v>
      </c>
      <c r="D318" s="14">
        <f>[4]Agcabadi!E376+[4]Agdam!E375+[4]Barda!E381+[4]Fuzuli!E395+[4]Xocali!E268+[4]Xocavand!E293+[4]Shusha!E277+[4]Tartar!E378</f>
        <v>1125</v>
      </c>
      <c r="E318" s="14">
        <f>[4]Agcabadi!F376+[4]Agdam!F375+[4]Barda!F381+[4]Fuzuli!F395+[4]Xocali!F268+[4]Xocavand!F293+[4]Shusha!F277+[4]Tartar!F378</f>
        <v>1167</v>
      </c>
      <c r="F318" s="14">
        <f>[4]Agcabadi!G376+[4]Agdam!G375+[4]Barda!G381+[4]Fuzuli!G395+[4]Xocali!G268+[4]Xocavand!G293+[4]Shusha!G277+[4]Tartar!G378</f>
        <v>1214</v>
      </c>
      <c r="G318" s="14">
        <v>1249</v>
      </c>
      <c r="H318" s="15">
        <v>1274</v>
      </c>
      <c r="J318" s="3"/>
      <c r="K318" s="3"/>
      <c r="L318" s="3"/>
      <c r="M318" s="3"/>
      <c r="N318" s="3"/>
    </row>
    <row r="319" spans="2:15" x14ac:dyDescent="0.25">
      <c r="B319" s="36" t="s">
        <v>232</v>
      </c>
      <c r="C319" s="14">
        <f>[4]Agcabadi!B377+[4]Agdam!B376+[4]Barda!B382+[4]Fuzuli!B396+[4]Xocali!B269+[4]Xocavand!B294+[4]Shusha!B278+[4]Tartar!B379</f>
        <v>52802</v>
      </c>
      <c r="D319" s="14">
        <f>[4]Agcabadi!E377+[4]Agdam!E376+[4]Barda!E382+[4]Fuzuli!E396+[4]Xocali!E269+[4]Xocavand!E294+[4]Shusha!E278+[4]Tartar!E379</f>
        <v>70014</v>
      </c>
      <c r="E319" s="14">
        <f>[4]Agcabadi!F377+[4]Agdam!F376+[4]Barda!F382+[4]Fuzuli!F396+[4]Xocali!F269+[4]Xocavand!F294+[4]Shusha!F278+[4]Tartar!F379</f>
        <v>75227</v>
      </c>
      <c r="F319" s="14">
        <f>[4]Agcabadi!G377+[4]Agdam!G376+[4]Barda!G382+[4]Fuzuli!G396+[4]Xocali!G269+[4]Xocavand!G294+[4]Shusha!G278+[4]Tartar!G379</f>
        <v>80088</v>
      </c>
      <c r="G319" s="14">
        <v>88556</v>
      </c>
      <c r="H319" s="15">
        <v>95194</v>
      </c>
      <c r="J319" s="3"/>
      <c r="K319" s="3"/>
      <c r="L319" s="3"/>
      <c r="M319" s="3"/>
      <c r="N319" s="3"/>
    </row>
    <row r="320" spans="2:15" ht="15.75" thickBot="1" x14ac:dyDescent="0.3">
      <c r="B320" s="79" t="s">
        <v>233</v>
      </c>
      <c r="C320" s="28">
        <f>[4]Agcabadi!B378+[4]Agdam!B377+[4]Barda!B383+[4]Fuzuli!B397+[4]Xocali!B270+[4]Xocavand!B295+[4]Shusha!B279+[4]Tartar!B380</f>
        <v>52385</v>
      </c>
      <c r="D320" s="28">
        <f>[4]Agcabadi!E378+[4]Agdam!E377+[4]Barda!E383+[4]Fuzuli!E397+[4]Xocali!E270+[4]Xocavand!E295+[4]Shusha!E279+[4]Tartar!E380</f>
        <v>69720</v>
      </c>
      <c r="E320" s="28">
        <f>[4]Agcabadi!F378+[4]Agdam!F377+[4]Barda!F383+[4]Fuzuli!F397+[4]Xocali!F270+[4]Xocavand!F295+[4]Shusha!F279+[4]Tartar!F380</f>
        <v>74803</v>
      </c>
      <c r="F320" s="28">
        <f>[4]Agcabadi!G378+[4]Agdam!G377+[4]Barda!G383+[4]Fuzuli!G397+[4]Xocali!G270+[4]Xocavand!G295+[4]Shusha!G279+[4]Tartar!G380</f>
        <v>79655</v>
      </c>
      <c r="G320" s="28">
        <v>88118</v>
      </c>
      <c r="H320" s="29">
        <v>94741</v>
      </c>
      <c r="J320" s="3"/>
      <c r="K320" s="3"/>
      <c r="L320" s="3"/>
      <c r="M320" s="3"/>
      <c r="N320" s="3"/>
    </row>
    <row r="321" spans="2:14" x14ac:dyDescent="0.25">
      <c r="C321" s="31"/>
      <c r="D321" s="31"/>
      <c r="E321" s="31"/>
      <c r="F321" s="31"/>
      <c r="G321" s="31"/>
      <c r="J321" s="3"/>
      <c r="K321" s="3"/>
      <c r="L321" s="3"/>
      <c r="M321" s="3"/>
      <c r="N321" s="3"/>
    </row>
    <row r="322" spans="2:14" x14ac:dyDescent="0.25">
      <c r="B322" s="137" t="s">
        <v>234</v>
      </c>
      <c r="C322" s="137"/>
      <c r="D322" s="137"/>
      <c r="E322" s="137"/>
      <c r="F322" s="137"/>
      <c r="G322" s="137"/>
      <c r="H322" s="137"/>
      <c r="J322" s="3"/>
      <c r="K322" s="3"/>
      <c r="L322" s="3"/>
      <c r="M322" s="3"/>
      <c r="N322" s="3"/>
    </row>
    <row r="323" spans="2:14" ht="15.75" thickBot="1" x14ac:dyDescent="0.3">
      <c r="B323" s="3"/>
      <c r="C323" s="3"/>
      <c r="D323" s="3"/>
      <c r="E323" s="3"/>
      <c r="F323" s="3"/>
      <c r="G323" s="3"/>
      <c r="J323" s="3"/>
      <c r="K323" s="3"/>
      <c r="L323" s="3"/>
      <c r="M323" s="3"/>
      <c r="N323" s="3"/>
    </row>
    <row r="324" spans="2:14" ht="15.75" thickBot="1" x14ac:dyDescent="0.3">
      <c r="B324" s="5"/>
      <c r="C324" s="6">
        <v>2015</v>
      </c>
      <c r="D324" s="6">
        <v>2018</v>
      </c>
      <c r="E324" s="6">
        <f>D324+1</f>
        <v>2019</v>
      </c>
      <c r="F324" s="6">
        <f>E324+1</f>
        <v>2020</v>
      </c>
      <c r="G324" s="6">
        <f>F324+1</f>
        <v>2021</v>
      </c>
      <c r="H324" s="7">
        <f>G324+1</f>
        <v>2022</v>
      </c>
      <c r="J324" s="3"/>
      <c r="K324" s="3"/>
      <c r="L324" s="3"/>
      <c r="M324" s="3"/>
      <c r="N324" s="3"/>
    </row>
    <row r="325" spans="2:14" x14ac:dyDescent="0.25">
      <c r="B325" s="33" t="s">
        <v>235</v>
      </c>
      <c r="C325" s="9">
        <v>127</v>
      </c>
      <c r="D325" s="9">
        <v>128</v>
      </c>
      <c r="E325" s="9">
        <v>128</v>
      </c>
      <c r="F325" s="9">
        <v>129</v>
      </c>
      <c r="G325" s="9">
        <v>128</v>
      </c>
      <c r="H325" s="34">
        <v>105</v>
      </c>
      <c r="J325" s="3"/>
      <c r="K325" s="3"/>
      <c r="L325" s="3"/>
      <c r="M325" s="3"/>
      <c r="N325" s="3"/>
    </row>
    <row r="326" spans="2:14" x14ac:dyDescent="0.25">
      <c r="B326" s="18" t="s">
        <v>236</v>
      </c>
      <c r="C326" s="14">
        <f>[4]Agcabadi!B382+[4]Agdam!B381+[4]Barda!B387+[4]Fuzuli!B401+[4]Xocavand!B299+[4]Tartar!B384</f>
        <v>239.3</v>
      </c>
      <c r="D326" s="14">
        <f>[4]Agcabadi!E382+[4]Agdam!E381+[4]Barda!E387+[4]Fuzuli!E401+[4]Xocavand!E299+[4]Tartar!E384</f>
        <v>599.20000000000005</v>
      </c>
      <c r="E326" s="14">
        <f>[4]Agcabadi!F382+[4]Agdam!F381+[4]Barda!F387+[4]Fuzuli!F401+[4]Xocavand!F299+[4]Shusha!F283+[4]Tartar!F384</f>
        <v>429.2</v>
      </c>
      <c r="F326" s="14">
        <f>[4]Agcabadi!G382+[4]Agdam!G381+[4]Barda!G387+[4]Fuzuli!G401+[4]Xocavand!G299+[4]Shusha!G283+[4]Tartar!G384</f>
        <v>409.90000000000009</v>
      </c>
      <c r="G326" s="14">
        <v>482.4</v>
      </c>
      <c r="H326" s="15">
        <v>423.5</v>
      </c>
      <c r="J326" s="3"/>
      <c r="K326" s="3"/>
      <c r="L326" s="3"/>
      <c r="M326" s="3"/>
      <c r="N326" s="3"/>
    </row>
    <row r="327" spans="2:14" ht="30" x14ac:dyDescent="0.25">
      <c r="B327" s="18" t="s">
        <v>237</v>
      </c>
      <c r="C327" s="14">
        <f>[4]Agcabadi!B383+[4]Agdam!B382+[4]Barda!B388+[4]Fuzuli!B402+[4]Xocali!B275+[4]Xocavand!B300+[4]Tartar!B385</f>
        <v>961.3</v>
      </c>
      <c r="D327" s="14">
        <f>[4]Agcabadi!E383+[4]Agdam!E382+[4]Barda!E388+[4]Fuzuli!E402+[4]Xocali!E275+[4]Xocavand!E300+[4]Shusha!E284+[4]Tartar!E385</f>
        <v>1758.1999999999998</v>
      </c>
      <c r="E327" s="14">
        <f>[4]Agcabadi!F383+[4]Agdam!F382+[4]Barda!F388+[4]Fuzuli!F402+[4]Xocali!F275+[4]Xocavand!F300+[4]Shusha!F284+[4]Tartar!F385</f>
        <v>2039.2</v>
      </c>
      <c r="F327" s="14">
        <f>[4]Agcabadi!G383+[4]Agdam!G382+[4]Barda!G388+[4]Fuzuli!G402+[4]Xocali!G275+[4]Xocavand!G300+[4]Shusha!G284+[4]Tartar!G385</f>
        <v>1991.9</v>
      </c>
      <c r="G327" s="14">
        <v>1756.1</v>
      </c>
      <c r="H327" s="15">
        <v>1674.9</v>
      </c>
      <c r="J327" s="3"/>
      <c r="K327" s="3"/>
      <c r="L327" s="3"/>
      <c r="M327" s="3"/>
      <c r="N327" s="3"/>
    </row>
    <row r="328" spans="2:14" x14ac:dyDescent="0.25">
      <c r="B328" s="18" t="s">
        <v>238</v>
      </c>
      <c r="C328" s="14">
        <f>[4]Agcabadi!B390+[4]Agdam!B385+[4]Barda!B395+[4]Fuzuli!B405+[4]Tartar!B392</f>
        <v>129</v>
      </c>
      <c r="D328" s="14">
        <f>[4]Agcabadi!E390+[4]Agdam!E385+[4]Barda!E395+[4]Fuzuli!E405+[4]Tartar!E392</f>
        <v>132</v>
      </c>
      <c r="E328" s="14">
        <f>[4]Agcabadi!F390+[4]Agdam!F385+[4]Barda!F395+[4]Fuzuli!F405+[4]Tartar!F392</f>
        <v>133</v>
      </c>
      <c r="F328" s="14">
        <f>[4]Agcabadi!G390+[4]Agdam!G385+[4]Barda!G395+[4]Fuzuli!G405+[4]Tartar!G392</f>
        <v>134</v>
      </c>
      <c r="G328" s="14">
        <v>134</v>
      </c>
      <c r="H328" s="15">
        <v>132</v>
      </c>
      <c r="J328" s="3"/>
      <c r="K328" s="3"/>
      <c r="L328" s="3"/>
      <c r="M328" s="3"/>
      <c r="N328" s="3"/>
    </row>
    <row r="329" spans="2:14" x14ac:dyDescent="0.25">
      <c r="B329" s="18" t="s">
        <v>239</v>
      </c>
      <c r="C329" s="14">
        <f>[4]Agcabadi!B391+[4]Agdam!B386+[4]Barda!B396+[4]Fuzuli!B406+[4]Tartar!B393</f>
        <v>48693</v>
      </c>
      <c r="D329" s="14">
        <f>[4]Agcabadi!E391+[4]Agdam!E386+[4]Barda!E396+[4]Fuzuli!E406+[4]Tartar!E393</f>
        <v>50725</v>
      </c>
      <c r="E329" s="14">
        <f>[4]Agcabadi!F391+[4]Agdam!F386+[4]Barda!F396+[4]Fuzuli!F406+[4]Tartar!F393</f>
        <v>50760</v>
      </c>
      <c r="F329" s="14">
        <f>[4]Agcabadi!G391+[4]Agdam!G386+[4]Barda!G396+[4]Fuzuli!G406+[4]Tartar!G393</f>
        <v>49627</v>
      </c>
      <c r="G329" s="14">
        <v>49688</v>
      </c>
      <c r="H329" s="15">
        <v>55393</v>
      </c>
      <c r="J329" s="3"/>
      <c r="K329" s="3"/>
      <c r="L329" s="3"/>
      <c r="M329" s="3"/>
      <c r="N329" s="3"/>
    </row>
    <row r="330" spans="2:14" x14ac:dyDescent="0.25">
      <c r="B330" s="18" t="s">
        <v>240</v>
      </c>
      <c r="C330" s="14">
        <f>[4]Agcabadi!B384+[4]Agdam!B383+[4]Barda!B389+[4]Fuzuli!B403+[4]Tartar!B386</f>
        <v>35474</v>
      </c>
      <c r="D330" s="14">
        <f>[4]Agcabadi!E384+[4]Agdam!E383+[4]Barda!E389+[4]Fuzuli!E403+[4]Tartar!E386</f>
        <v>35557</v>
      </c>
      <c r="E330" s="14">
        <f>[4]Agcabadi!F384+[4]Agdam!F383+[4]Barda!F389+[4]Fuzuli!F403+[4]Tartar!F386</f>
        <v>36302</v>
      </c>
      <c r="F330" s="14">
        <f>[4]Agcabadi!G384+[4]Agdam!G383+[4]Barda!G389+[4]Fuzuli!G403+[4]Tartar!G386</f>
        <v>36860</v>
      </c>
      <c r="G330" s="14">
        <v>37287</v>
      </c>
      <c r="H330" s="15">
        <v>38475</v>
      </c>
      <c r="J330" s="3"/>
      <c r="K330" s="3"/>
      <c r="L330" s="3"/>
      <c r="M330" s="3"/>
      <c r="N330" s="3"/>
    </row>
    <row r="331" spans="2:14" ht="30" x14ac:dyDescent="0.25">
      <c r="B331" s="18" t="s">
        <v>241</v>
      </c>
      <c r="C331" s="14">
        <f>[4]Agcabadi!B389+[4]Agdam!B384+[4]Barda!B394+[4]Fuzuli!B404+[4]Tartar!B391</f>
        <v>33077</v>
      </c>
      <c r="D331" s="14">
        <f>[4]Agcabadi!E389+[4]Agdam!E384+[4]Barda!E394+[4]Fuzuli!E404+[4]Tartar!E391</f>
        <v>33194</v>
      </c>
      <c r="E331" s="14">
        <f>[4]Agcabadi!F389+[4]Agdam!F384+[4]Barda!F394+[4]Fuzuli!F404+[4]Tartar!F391</f>
        <v>34523</v>
      </c>
      <c r="F331" s="14">
        <f>[4]Agcabadi!G389+[4]Agdam!G384+[4]Barda!G394+[4]Fuzuli!G404+[4]Tartar!G391</f>
        <v>34965</v>
      </c>
      <c r="G331" s="14">
        <v>35302</v>
      </c>
      <c r="H331" s="15">
        <v>37031</v>
      </c>
    </row>
    <row r="332" spans="2:14" ht="30" x14ac:dyDescent="0.25">
      <c r="B332" s="18" t="s">
        <v>242</v>
      </c>
      <c r="C332" s="14">
        <f>[4]Agcabadi!B392+[4]Agdam!B387+[4]Barda!B397+[4]Fuzuli!B407+[4]Tartar!B394</f>
        <v>2792</v>
      </c>
      <c r="D332" s="14">
        <f>[4]Agcabadi!E392+[4]Agdam!E387+[4]Barda!E397+[4]Fuzuli!E407+[4]Tartar!E394</f>
        <v>1142</v>
      </c>
      <c r="E332" s="14">
        <f>[4]Agcabadi!F392+[4]Agdam!F387+[4]Barda!F397+[4]Fuzuli!F407+[4]Tartar!F394</f>
        <v>1030</v>
      </c>
      <c r="F332" s="14">
        <f>[4]Agcabadi!G392+[4]Agdam!G387+[4]Barda!G397+[4]Fuzuli!G407+[4]Tartar!G394</f>
        <v>818</v>
      </c>
      <c r="G332" s="14">
        <v>700</v>
      </c>
      <c r="H332" s="15">
        <v>558</v>
      </c>
    </row>
    <row r="333" spans="2:14" ht="30" x14ac:dyDescent="0.25">
      <c r="B333" s="18" t="s">
        <v>243</v>
      </c>
      <c r="C333" s="14">
        <f>[4]Agcabadi!B393+[4]Agdam!B388+[4]Barda!B398+[4]Fuzuli!B408+[4]Tartar!B395</f>
        <v>2980.2000000000003</v>
      </c>
      <c r="D333" s="14">
        <f>[4]Agcabadi!E393+[4]Agdam!E388+[4]Barda!E398+[4]Fuzuli!E408+[4]Tartar!E395</f>
        <v>3508.1999999999994</v>
      </c>
      <c r="E333" s="14">
        <f>[4]Agcabadi!F393+[4]Agdam!F388+[4]Barda!F398+[4]Fuzuli!F408+[4]Tartar!F395</f>
        <v>3926.7000000000003</v>
      </c>
      <c r="F333" s="14">
        <f>[4]Agcabadi!G393+[4]Agdam!G388+[4]Barda!G398+[4]Fuzuli!G408+[4]Tartar!G395</f>
        <v>4252.8</v>
      </c>
      <c r="G333" s="14">
        <v>5077.3999999999996</v>
      </c>
      <c r="H333" s="15">
        <v>5608.5</v>
      </c>
    </row>
    <row r="334" spans="2:14" ht="30" x14ac:dyDescent="0.25">
      <c r="B334" s="18" t="s">
        <v>244</v>
      </c>
      <c r="C334" s="14">
        <f>[4]Agcabadi!B394+[4]Agdam!B389+[4]Barda!B399+[4]Fuzuli!B409+[4]Tartar!B396</f>
        <v>2851.9</v>
      </c>
      <c r="D334" s="14">
        <f>[4]Agcabadi!E394+[4]Agdam!E389+[4]Barda!E399+[4]Fuzuli!E409+[4]Tartar!E396</f>
        <v>3361.1999999999994</v>
      </c>
      <c r="E334" s="14">
        <f>[4]Agcabadi!F394+[4]Agdam!F389+[4]Barda!F399+[4]Fuzuli!F409+[4]Tartar!F396</f>
        <v>3716.7000000000003</v>
      </c>
      <c r="F334" s="14">
        <f>[4]Agcabadi!G394+[4]Agdam!G389+[4]Barda!G399+[4]Fuzuli!G409+[4]Tartar!G396</f>
        <v>4137.5999999999995</v>
      </c>
      <c r="G334" s="14">
        <v>4933.3</v>
      </c>
      <c r="H334" s="15">
        <v>5353.3</v>
      </c>
    </row>
    <row r="335" spans="2:14" ht="30.75" thickBot="1" x14ac:dyDescent="0.3">
      <c r="B335" s="42" t="s">
        <v>245</v>
      </c>
      <c r="C335" s="28">
        <f>[4]Agcabadi!B395+[4]Agdam!B390+[4]Barda!B400+[4]Fuzuli!B410+[4]Tartar!B397</f>
        <v>520.79999999999995</v>
      </c>
      <c r="D335" s="27">
        <f>[4]Agcabadi!E395+[4]Agdam!E390+[4]Barda!E400+[4]Fuzuli!E410+[4]Tartar!E397</f>
        <v>438</v>
      </c>
      <c r="E335" s="28">
        <f>[4]Agcabadi!F395+[4]Agdam!F390+[4]Barda!F400+[4]Fuzuli!F410+[4]Tartar!F397</f>
        <v>446.9</v>
      </c>
      <c r="F335" s="28">
        <f>[4]Agcabadi!G395+[4]Agdam!G390+[4]Barda!G400+[4]Fuzuli!G410+[4]Tartar!G397</f>
        <v>434.8</v>
      </c>
      <c r="G335" s="28">
        <v>443.8</v>
      </c>
      <c r="H335" s="29">
        <v>439.7</v>
      </c>
    </row>
    <row r="336" spans="2:14" x14ac:dyDescent="0.25">
      <c r="B336" s="1" t="s">
        <v>246</v>
      </c>
    </row>
  </sheetData>
  <mergeCells count="60">
    <mergeCell ref="C69:H69"/>
    <mergeCell ref="B8:H8"/>
    <mergeCell ref="B17:H17"/>
    <mergeCell ref="C24:H24"/>
    <mergeCell ref="C34:H34"/>
    <mergeCell ref="B37:H37"/>
    <mergeCell ref="B40:H40"/>
    <mergeCell ref="C47:H47"/>
    <mergeCell ref="C49:H49"/>
    <mergeCell ref="C55:H56"/>
    <mergeCell ref="C59:H59"/>
    <mergeCell ref="B65:H65"/>
    <mergeCell ref="B127:H127"/>
    <mergeCell ref="C73:H73"/>
    <mergeCell ref="C77:H77"/>
    <mergeCell ref="C80:H80"/>
    <mergeCell ref="C83:H83"/>
    <mergeCell ref="C87:H87"/>
    <mergeCell ref="B92:H92"/>
    <mergeCell ref="C112:H112"/>
    <mergeCell ref="C97:H97"/>
    <mergeCell ref="B101:H101"/>
    <mergeCell ref="B103:H103"/>
    <mergeCell ref="C108:H108"/>
    <mergeCell ref="B117:H117"/>
    <mergeCell ref="B207:H207"/>
    <mergeCell ref="J207:O207"/>
    <mergeCell ref="B136:H136"/>
    <mergeCell ref="C139:H140"/>
    <mergeCell ref="B151:H151"/>
    <mergeCell ref="B158:H158"/>
    <mergeCell ref="B169:H169"/>
    <mergeCell ref="C173:H173"/>
    <mergeCell ref="C183:H183"/>
    <mergeCell ref="B190:H190"/>
    <mergeCell ref="J190:O190"/>
    <mergeCell ref="C194:H194"/>
    <mergeCell ref="C202:H202"/>
    <mergeCell ref="C288:H288"/>
    <mergeCell ref="B217:H217"/>
    <mergeCell ref="C220:H221"/>
    <mergeCell ref="C232:H233"/>
    <mergeCell ref="C244:H245"/>
    <mergeCell ref="B257:H257"/>
    <mergeCell ref="C260:H260"/>
    <mergeCell ref="C266:H267"/>
    <mergeCell ref="B272:H272"/>
    <mergeCell ref="J273:N273"/>
    <mergeCell ref="B275:H275"/>
    <mergeCell ref="C281:H281"/>
    <mergeCell ref="C309:H309"/>
    <mergeCell ref="C312:H312"/>
    <mergeCell ref="C316:H316"/>
    <mergeCell ref="B322:H322"/>
    <mergeCell ref="B293:H293"/>
    <mergeCell ref="C297:H297"/>
    <mergeCell ref="C299:H299"/>
    <mergeCell ref="C301:H301"/>
    <mergeCell ref="C303:H303"/>
    <mergeCell ref="B306:H306"/>
  </mergeCells>
  <conditionalFormatting sqref="C187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87" firstPageNumber="232" fitToHeight="0" orientation="portrait" useFirstPageNumber="1" r:id="rId1"/>
  <headerFooter alignWithMargins="0">
    <oddFooter>&amp;C&amp;P</oddFooter>
  </headerFooter>
  <rowBreaks count="9" manualBreakCount="9">
    <brk id="38" min="1" max="7" man="1"/>
    <brk id="63" min="1" max="7" man="1"/>
    <brk id="101" min="1" max="7" man="1"/>
    <brk id="134" min="1" max="7" man="1"/>
    <brk id="167" min="1" max="7" man="1"/>
    <brk id="189" min="1" max="7" man="1"/>
    <brk id="216" min="1" max="7" man="1"/>
    <brk id="273" min="1" max="7" man="1"/>
    <brk id="30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Qarabag</vt:lpstr>
      <vt:lpstr>Qarabag!Print_Area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2023-11-26T13:13:46Z</dcterms:created>
  <dcterms:modified xsi:type="dcterms:W3CDTF">2023-11-27T07:11:33Z</dcterms:modified>
</cp:coreProperties>
</file>