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570" windowHeight="7695" tabRatio="874" activeTab="0"/>
  </bookViews>
  <sheets>
    <sheet name="005en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<sst xmlns="http://schemas.openxmlformats.org/spreadsheetml/2006/main" count="33" uniqueCount="21">
  <si>
    <t>of which:</t>
  </si>
  <si>
    <t>including:</t>
  </si>
  <si>
    <t xml:space="preserve"> (million passenger-km)</t>
  </si>
  <si>
    <t xml:space="preserve">Total passenger transport demand </t>
  </si>
  <si>
    <t>Road transport</t>
  </si>
  <si>
    <t>Passenger transport demand</t>
  </si>
  <si>
    <t>Share in total turnover, %</t>
  </si>
  <si>
    <t>Private cars</t>
  </si>
  <si>
    <t>Share in road transport turnover, %</t>
  </si>
  <si>
    <t xml:space="preserve">Road public transport in cities </t>
  </si>
  <si>
    <t>Long-distance road public transport</t>
  </si>
  <si>
    <t>Railway transport</t>
  </si>
  <si>
    <t>Share in  total turnover, %</t>
  </si>
  <si>
    <t>Maritime transport</t>
  </si>
  <si>
    <t>Domestic aviation</t>
  </si>
  <si>
    <t>Underground transport (metro)</t>
  </si>
  <si>
    <t xml:space="preserve"> Passenger transport demand </t>
  </si>
  <si>
    <t xml:space="preserve">Total Passenger transport 
demand per capita, km </t>
  </si>
  <si>
    <r>
      <t xml:space="preserve">    Total Passenger transport demand per capita, </t>
    </r>
    <r>
      <rPr>
        <b/>
        <i/>
        <sz val="13"/>
        <rFont val="Times New Roman"/>
        <family val="1"/>
      </rPr>
      <t xml:space="preserve">km </t>
    </r>
  </si>
  <si>
    <t xml:space="preserve"> In 2022 passenger turnover was 24470 million passenger-km. Main part of passenger turnover 
takes urban and inter-urban public transport and in total volume it made 79.9 %. </t>
  </si>
  <si>
    <t>Last updated:  15  May  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</si>
</sst>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0.0"/>
    <numFmt numFmtId="183" formatCode="0.000"/>
    <numFmt numFmtId="184" formatCode="0.00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182" fontId="46" fillId="0" borderId="10" xfId="0" applyNumberFormat="1" applyFont="1" applyBorder="1" applyAlignment="1">
      <alignment/>
    </xf>
    <xf numFmtId="0" fontId="47" fillId="0" borderId="0" xfId="0" applyFont="1" applyAlignment="1">
      <alignment wrapText="1"/>
    </xf>
    <xf numFmtId="0" fontId="46" fillId="0" borderId="0" xfId="0" applyFont="1" applyAlignment="1">
      <alignment wrapText="1"/>
    </xf>
    <xf numFmtId="2" fontId="46" fillId="0" borderId="10" xfId="0" applyNumberFormat="1" applyFont="1" applyBorder="1" applyAlignment="1">
      <alignment/>
    </xf>
    <xf numFmtId="0" fontId="46" fillId="0" borderId="11" xfId="0" applyFont="1" applyBorder="1" applyAlignment="1">
      <alignment/>
    </xf>
    <xf numFmtId="182" fontId="46" fillId="0" borderId="11" xfId="0" applyNumberFormat="1" applyFont="1" applyBorder="1" applyAlignment="1">
      <alignment/>
    </xf>
    <xf numFmtId="2" fontId="46" fillId="0" borderId="11" xfId="0" applyNumberFormat="1" applyFont="1" applyBorder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6" fillId="0" borderId="12" xfId="0" applyFont="1" applyBorder="1" applyAlignment="1">
      <alignment/>
    </xf>
    <xf numFmtId="182" fontId="46" fillId="0" borderId="12" xfId="0" applyNumberFormat="1" applyFont="1" applyBorder="1" applyAlignment="1">
      <alignment/>
    </xf>
    <xf numFmtId="2" fontId="46" fillId="0" borderId="12" xfId="0" applyNumberFormat="1" applyFont="1" applyBorder="1" applyAlignment="1">
      <alignment/>
    </xf>
    <xf numFmtId="0" fontId="46" fillId="0" borderId="13" xfId="0" applyFont="1" applyBorder="1" applyAlignment="1">
      <alignment wrapText="1"/>
    </xf>
    <xf numFmtId="0" fontId="49" fillId="0" borderId="14" xfId="0" applyFont="1" applyBorder="1" applyAlignment="1">
      <alignment wrapText="1"/>
    </xf>
    <xf numFmtId="0" fontId="2" fillId="0" borderId="10" xfId="0" applyFont="1" applyFill="1" applyBorder="1" applyAlignment="1" applyProtection="1">
      <alignment horizontal="left" wrapText="1" indent="1"/>
      <protection/>
    </xf>
    <xf numFmtId="0" fontId="3" fillId="0" borderId="10" xfId="0" applyFont="1" applyFill="1" applyBorder="1" applyAlignment="1" applyProtection="1">
      <alignment horizontal="left" wrapText="1" indent="1"/>
      <protection/>
    </xf>
    <xf numFmtId="0" fontId="2" fillId="0" borderId="10" xfId="0" applyFont="1" applyFill="1" applyBorder="1" applyAlignment="1" applyProtection="1">
      <alignment horizontal="left" wrapText="1" indent="2"/>
      <protection/>
    </xf>
    <xf numFmtId="0" fontId="4" fillId="0" borderId="10" xfId="0" applyFont="1" applyFill="1" applyBorder="1" applyAlignment="1" applyProtection="1">
      <alignment horizontal="left" wrapText="1" indent="2"/>
      <protection/>
    </xf>
    <xf numFmtId="0" fontId="3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wrapText="1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7" xfId="0" applyFont="1" applyBorder="1" applyAlignment="1">
      <alignment/>
    </xf>
    <xf numFmtId="182" fontId="49" fillId="0" borderId="10" xfId="0" applyNumberFormat="1" applyFont="1" applyBorder="1" applyAlignment="1">
      <alignment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/>
    </xf>
    <xf numFmtId="0" fontId="0" fillId="0" borderId="0" xfId="0" applyFont="1" applyAlignment="1">
      <alignment vertical="center" wrapText="1"/>
    </xf>
    <xf numFmtId="0" fontId="50" fillId="0" borderId="0" xfId="0" applyFont="1" applyAlignment="1">
      <alignment horizontal="center" wrapText="1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95"/>
          <c:w val="0.983"/>
          <c:h val="0.987"/>
        </c:manualLayout>
      </c:layout>
      <c:lineChart>
        <c:grouping val="standard"/>
        <c:varyColors val="0"/>
        <c:ser>
          <c:idx val="0"/>
          <c:order val="0"/>
          <c:tx>
            <c:strRef>
              <c:f>'[2]sarniwin dovr'!$A$17:$B$17</c:f>
              <c:strCache>
                <c:ptCount val="1"/>
                <c:pt idx="0">
                  <c:v>Adambaşına düşən sərnişin dövriyyəsi, km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'[2]sarniwin dovr'!$C$16:$Y$16</c:f>
              <c:num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'[2]sarniwin dovr'!$C$17:$Y$17</c:f>
              <c:numCache>
                <c:ptCount val="23"/>
                <c:pt idx="0">
                  <c:v>1332.367221561633</c:v>
                </c:pt>
                <c:pt idx="1">
                  <c:v>1361.7240491113591</c:v>
                </c:pt>
                <c:pt idx="2">
                  <c:v>1371.395939394676</c:v>
                </c:pt>
                <c:pt idx="3">
                  <c:v>1410.7254609348672</c:v>
                </c:pt>
                <c:pt idx="4">
                  <c:v>1506.9716490242074</c:v>
                </c:pt>
                <c:pt idx="5">
                  <c:v>1586.1793113184242</c:v>
                </c:pt>
                <c:pt idx="6">
                  <c:v>1700.8920275041812</c:v>
                </c:pt>
                <c:pt idx="7">
                  <c:v>1840.3072337498568</c:v>
                </c:pt>
                <c:pt idx="8">
                  <c:v>1953.2726141313572</c:v>
                </c:pt>
                <c:pt idx="9">
                  <c:v>2054.5862997775866</c:v>
                </c:pt>
                <c:pt idx="10">
                  <c:v>2153.6728405288095</c:v>
                </c:pt>
                <c:pt idx="11">
                  <c:v>2290.283546456487</c:v>
                </c:pt>
                <c:pt idx="12">
                  <c:v>2461.541771552744</c:v>
                </c:pt>
                <c:pt idx="13">
                  <c:v>2657.0597230481694</c:v>
                </c:pt>
                <c:pt idx="14">
                  <c:v>2759.908128913173</c:v>
                </c:pt>
                <c:pt idx="15">
                  <c:v>2811.0847418983763</c:v>
                </c:pt>
                <c:pt idx="16">
                  <c:v>2833.6305314722586</c:v>
                </c:pt>
                <c:pt idx="17">
                  <c:v>2870.8</c:v>
                </c:pt>
                <c:pt idx="18">
                  <c:v>2888.8</c:v>
                </c:pt>
                <c:pt idx="19">
                  <c:v>2973.9</c:v>
                </c:pt>
                <c:pt idx="20">
                  <c:v>1809.5</c:v>
                </c:pt>
                <c:pt idx="21">
                  <c:v>1828.4</c:v>
                </c:pt>
                <c:pt idx="22">
                  <c:v>2423.9</c:v>
                </c:pt>
              </c:numCache>
            </c:numRef>
          </c:val>
          <c:smooth val="0"/>
        </c:ser>
        <c:marker val="1"/>
        <c:axId val="56451340"/>
        <c:axId val="38300013"/>
      </c:lineChart>
      <c:catAx>
        <c:axId val="5645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300013"/>
        <c:crosses val="autoZero"/>
        <c:auto val="1"/>
        <c:lblOffset val="100"/>
        <c:tickLblSkip val="1"/>
        <c:noMultiLvlLbl val="0"/>
      </c:catAx>
      <c:valAx>
        <c:axId val="38300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451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0</xdr:rowOff>
    </xdr:from>
    <xdr:to>
      <xdr:col>16</xdr:col>
      <xdr:colOff>238125</xdr:colOff>
      <xdr:row>68</xdr:row>
      <xdr:rowOff>314325</xdr:rowOff>
    </xdr:to>
    <xdr:graphicFrame>
      <xdr:nvGraphicFramePr>
        <xdr:cNvPr id="1" name="Chart 2"/>
        <xdr:cNvGraphicFramePr/>
      </xdr:nvGraphicFramePr>
      <xdr:xfrm>
        <a:off x="2209800" y="10991850"/>
        <a:ext cx="72390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\C\SAYT\2022\qrafik-sayt-SEIS-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\C\SAYT\2023\qrafik-sayt-SEIS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va"/>
      <sheetName val="sarniwin dovr"/>
      <sheetName val="su"/>
      <sheetName val="BMT"/>
      <sheetName val="tullanti"/>
      <sheetName val="qoruan arazi"/>
      <sheetName val="hava2"/>
      <sheetName val="yük dövr."/>
      <sheetName val="ozon"/>
    </sheetNames>
    <sheetDataSet>
      <sheetData sheetId="1">
        <row r="16">
          <cell r="C16">
            <v>2000</v>
          </cell>
          <cell r="D16">
            <v>2001</v>
          </cell>
          <cell r="E16">
            <v>2002</v>
          </cell>
          <cell r="F16">
            <v>2003</v>
          </cell>
          <cell r="G16">
            <v>2004</v>
          </cell>
          <cell r="H16">
            <v>2005</v>
          </cell>
          <cell r="I16">
            <v>2006</v>
          </cell>
          <cell r="J16">
            <v>2007</v>
          </cell>
          <cell r="K16">
            <v>2008</v>
          </cell>
          <cell r="L16">
            <v>2009</v>
          </cell>
          <cell r="M16">
            <v>2010</v>
          </cell>
          <cell r="N16">
            <v>2011</v>
          </cell>
          <cell r="O16">
            <v>2012</v>
          </cell>
          <cell r="P16">
            <v>2013</v>
          </cell>
          <cell r="Q16">
            <v>2014</v>
          </cell>
          <cell r="R16">
            <v>2015</v>
          </cell>
          <cell r="S16">
            <v>2016</v>
          </cell>
          <cell r="T16">
            <v>2017</v>
          </cell>
          <cell r="U16">
            <v>2018</v>
          </cell>
          <cell r="V16">
            <v>2019</v>
          </cell>
          <cell r="W16">
            <v>2020</v>
          </cell>
          <cell r="X16">
            <v>2021</v>
          </cell>
        </row>
        <row r="17">
          <cell r="A17" t="str">
            <v>Adambaşına düşən sərnişin dövriyyəsi, km</v>
          </cell>
          <cell r="B17">
            <v>1332.367221561633</v>
          </cell>
          <cell r="C17">
            <v>1361.7240491113591</v>
          </cell>
          <cell r="D17">
            <v>1371.395939394676</v>
          </cell>
          <cell r="E17">
            <v>1410.7254609348672</v>
          </cell>
          <cell r="F17">
            <v>1506.9716490242074</v>
          </cell>
          <cell r="G17">
            <v>1586.1793113184242</v>
          </cell>
          <cell r="H17">
            <v>1700.8920275041812</v>
          </cell>
          <cell r="I17">
            <v>1840.3072337498568</v>
          </cell>
          <cell r="J17">
            <v>1953.2726141313572</v>
          </cell>
          <cell r="K17">
            <v>2054.5862997775866</v>
          </cell>
          <cell r="L17">
            <v>2153.6728405288095</v>
          </cell>
          <cell r="M17">
            <v>2290.283546456487</v>
          </cell>
          <cell r="N17">
            <v>2461.541771552744</v>
          </cell>
          <cell r="O17">
            <v>2657.0597230481694</v>
          </cell>
          <cell r="P17">
            <v>2759.908128913173</v>
          </cell>
          <cell r="Q17">
            <v>2811.0847418983763</v>
          </cell>
          <cell r="R17">
            <v>2833.6305314722586</v>
          </cell>
          <cell r="S17">
            <v>2870.8</v>
          </cell>
          <cell r="T17">
            <v>2888.8</v>
          </cell>
          <cell r="U17">
            <v>2946.2</v>
          </cell>
          <cell r="V17">
            <v>1792.8</v>
          </cell>
          <cell r="W17">
            <v>1811.6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ava"/>
      <sheetName val="sarniwin dovr"/>
      <sheetName val="su"/>
      <sheetName val="BMT"/>
      <sheetName val="tullanti"/>
      <sheetName val="qoruan arazi"/>
      <sheetName val="hava2"/>
      <sheetName val="yük dövr."/>
      <sheetName val="ozon"/>
    </sheetNames>
    <sheetDataSet>
      <sheetData sheetId="1">
        <row r="16">
          <cell r="C16">
            <v>2000</v>
          </cell>
          <cell r="D16">
            <v>2001</v>
          </cell>
          <cell r="E16">
            <v>2002</v>
          </cell>
          <cell r="F16">
            <v>2003</v>
          </cell>
          <cell r="G16">
            <v>2004</v>
          </cell>
          <cell r="H16">
            <v>2005</v>
          </cell>
          <cell r="I16">
            <v>2006</v>
          </cell>
          <cell r="J16">
            <v>2007</v>
          </cell>
          <cell r="K16">
            <v>2008</v>
          </cell>
          <cell r="L16">
            <v>2009</v>
          </cell>
          <cell r="M16">
            <v>2010</v>
          </cell>
          <cell r="N16">
            <v>2011</v>
          </cell>
          <cell r="O16">
            <v>2012</v>
          </cell>
          <cell r="P16">
            <v>2013</v>
          </cell>
          <cell r="Q16">
            <v>2014</v>
          </cell>
          <cell r="R16">
            <v>2015</v>
          </cell>
          <cell r="S16">
            <v>2016</v>
          </cell>
          <cell r="T16">
            <v>2017</v>
          </cell>
          <cell r="U16">
            <v>2018</v>
          </cell>
          <cell r="V16">
            <v>2019</v>
          </cell>
          <cell r="W16">
            <v>2020</v>
          </cell>
          <cell r="X16">
            <v>2021</v>
          </cell>
          <cell r="Y16">
            <v>2022</v>
          </cell>
        </row>
        <row r="17">
          <cell r="A17" t="str">
            <v>Adambaşına düşən sərnişin dövriyyəsi, km</v>
          </cell>
          <cell r="C17">
            <v>1332.367221561633</v>
          </cell>
          <cell r="D17">
            <v>1361.7240491113591</v>
          </cell>
          <cell r="E17">
            <v>1371.395939394676</v>
          </cell>
          <cell r="F17">
            <v>1410.7254609348672</v>
          </cell>
          <cell r="G17">
            <v>1506.9716490242074</v>
          </cell>
          <cell r="H17">
            <v>1586.1793113184242</v>
          </cell>
          <cell r="I17">
            <v>1700.8920275041812</v>
          </cell>
          <cell r="J17">
            <v>1840.3072337498568</v>
          </cell>
          <cell r="K17">
            <v>1953.2726141313572</v>
          </cell>
          <cell r="L17">
            <v>2054.5862997775866</v>
          </cell>
          <cell r="M17">
            <v>2153.6728405288095</v>
          </cell>
          <cell r="N17">
            <v>2290.283546456487</v>
          </cell>
          <cell r="O17">
            <v>2461.541771552744</v>
          </cell>
          <cell r="P17">
            <v>2657.0597230481694</v>
          </cell>
          <cell r="Q17">
            <v>2759.908128913173</v>
          </cell>
          <cell r="R17">
            <v>2811.0847418983763</v>
          </cell>
          <cell r="S17">
            <v>2833.6305314722586</v>
          </cell>
          <cell r="T17">
            <v>2870.8</v>
          </cell>
          <cell r="U17">
            <v>2888.8</v>
          </cell>
          <cell r="V17">
            <v>2973.9</v>
          </cell>
          <cell r="W17">
            <v>1809.5</v>
          </cell>
          <cell r="X17">
            <v>1828.4</v>
          </cell>
          <cell r="Y17">
            <v>2423.9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showGridLines="0" tabSelected="1" zoomScalePageLayoutView="0" workbookViewId="0" topLeftCell="A43">
      <selection activeCell="U58" sqref="U58"/>
    </sheetView>
  </sheetViews>
  <sheetFormatPr defaultColWidth="9.140625" defaultRowHeight="15"/>
  <cols>
    <col min="1" max="1" width="33.140625" style="5" customWidth="1"/>
    <col min="2" max="24" width="7.00390625" style="1" customWidth="1"/>
    <col min="25" max="16384" width="9.140625" style="1" customWidth="1"/>
  </cols>
  <sheetData>
    <row r="1" ht="15">
      <c r="A1" s="4" t="s">
        <v>20</v>
      </c>
    </row>
    <row r="2" ht="7.5" customHeight="1"/>
    <row r="3" spans="1:24" ht="16.5" customHeight="1">
      <c r="A3" s="48" t="s">
        <v>16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1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ht="15.75" thickBot="1"/>
    <row r="6" spans="1:24" ht="27.75" customHeight="1" thickBot="1">
      <c r="A6" s="15"/>
      <c r="B6" s="30">
        <v>2000</v>
      </c>
      <c r="C6" s="30">
        <v>2001</v>
      </c>
      <c r="D6" s="30">
        <v>2002</v>
      </c>
      <c r="E6" s="30">
        <v>2003</v>
      </c>
      <c r="F6" s="30">
        <v>2004</v>
      </c>
      <c r="G6" s="30">
        <v>2005</v>
      </c>
      <c r="H6" s="30">
        <v>2006</v>
      </c>
      <c r="I6" s="30">
        <v>2007</v>
      </c>
      <c r="J6" s="30">
        <v>2008</v>
      </c>
      <c r="K6" s="30">
        <v>2009</v>
      </c>
      <c r="L6" s="30">
        <v>2010</v>
      </c>
      <c r="M6" s="30">
        <v>2011</v>
      </c>
      <c r="N6" s="30">
        <v>2012</v>
      </c>
      <c r="O6" s="30">
        <v>2013</v>
      </c>
      <c r="P6" s="31">
        <v>2014</v>
      </c>
      <c r="Q6" s="32">
        <v>2015</v>
      </c>
      <c r="R6" s="33">
        <v>2016</v>
      </c>
      <c r="S6" s="34">
        <v>2017</v>
      </c>
      <c r="T6" s="33">
        <v>2018</v>
      </c>
      <c r="U6" s="33">
        <v>2019</v>
      </c>
      <c r="V6" s="33">
        <v>2020</v>
      </c>
      <c r="W6" s="33">
        <v>2021</v>
      </c>
      <c r="X6" s="33">
        <v>2022</v>
      </c>
    </row>
    <row r="7" spans="1:24" ht="29.25">
      <c r="A7" s="16" t="s">
        <v>3</v>
      </c>
      <c r="B7" s="24">
        <f aca="true" t="shared" si="0" ref="B7:O7">B10+B23+B26+B29+B32</f>
        <v>10757</v>
      </c>
      <c r="C7" s="24">
        <f t="shared" si="0"/>
        <v>11102</v>
      </c>
      <c r="D7" s="24">
        <f t="shared" si="0"/>
        <v>11287</v>
      </c>
      <c r="E7" s="24">
        <f t="shared" si="0"/>
        <v>11722</v>
      </c>
      <c r="F7" s="24">
        <f t="shared" si="0"/>
        <v>12656</v>
      </c>
      <c r="G7" s="24">
        <f t="shared" si="0"/>
        <v>13483</v>
      </c>
      <c r="H7" s="24">
        <f t="shared" si="0"/>
        <v>14644</v>
      </c>
      <c r="I7" s="24">
        <f t="shared" si="0"/>
        <v>16053</v>
      </c>
      <c r="J7" s="24">
        <f t="shared" si="0"/>
        <v>17264</v>
      </c>
      <c r="K7" s="24">
        <f t="shared" si="0"/>
        <v>18383</v>
      </c>
      <c r="L7" s="24">
        <f t="shared" si="0"/>
        <v>19500</v>
      </c>
      <c r="M7" s="24">
        <f t="shared" si="0"/>
        <v>21009</v>
      </c>
      <c r="N7" s="24">
        <f t="shared" si="0"/>
        <v>22882</v>
      </c>
      <c r="O7" s="24">
        <f t="shared" si="0"/>
        <v>25021</v>
      </c>
      <c r="P7" s="25">
        <v>26316</v>
      </c>
      <c r="Q7" s="26">
        <v>27125</v>
      </c>
      <c r="R7" s="27">
        <v>27650</v>
      </c>
      <c r="S7" s="28">
        <v>28289</v>
      </c>
      <c r="T7" s="27">
        <v>28714</v>
      </c>
      <c r="U7" s="27">
        <v>29534</v>
      </c>
      <c r="V7" s="27">
        <v>18095</v>
      </c>
      <c r="W7" s="27">
        <v>18366</v>
      </c>
      <c r="X7" s="27">
        <v>24470</v>
      </c>
    </row>
    <row r="8" spans="1:24" ht="15">
      <c r="A8" s="17" t="s">
        <v>1</v>
      </c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40"/>
    </row>
    <row r="9" spans="1:24" ht="18.75" customHeight="1">
      <c r="A9" s="18" t="s">
        <v>4</v>
      </c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3"/>
    </row>
    <row r="10" spans="1:24" ht="15">
      <c r="A10" s="19" t="s">
        <v>5</v>
      </c>
      <c r="B10" s="2">
        <v>9153</v>
      </c>
      <c r="C10" s="2">
        <v>9442</v>
      </c>
      <c r="D10" s="2">
        <v>9603</v>
      </c>
      <c r="E10" s="2">
        <v>9861</v>
      </c>
      <c r="F10" s="2">
        <v>10279</v>
      </c>
      <c r="G10" s="2">
        <v>10892</v>
      </c>
      <c r="H10" s="2">
        <v>11786</v>
      </c>
      <c r="I10" s="2">
        <v>12893</v>
      </c>
      <c r="J10" s="2">
        <v>14041</v>
      </c>
      <c r="K10" s="2">
        <v>15291</v>
      </c>
      <c r="L10" s="2">
        <v>16633</v>
      </c>
      <c r="M10" s="2">
        <v>18264</v>
      </c>
      <c r="N10" s="2">
        <v>20034</v>
      </c>
      <c r="O10" s="2">
        <v>21880</v>
      </c>
      <c r="P10" s="7">
        <v>22992</v>
      </c>
      <c r="Q10" s="7">
        <v>23825</v>
      </c>
      <c r="R10" s="2">
        <v>24429</v>
      </c>
      <c r="S10" s="12">
        <v>24886</v>
      </c>
      <c r="T10" s="2">
        <v>25276</v>
      </c>
      <c r="U10" s="2">
        <v>25950</v>
      </c>
      <c r="V10" s="2">
        <v>16974</v>
      </c>
      <c r="W10" s="2">
        <v>16892</v>
      </c>
      <c r="X10" s="2">
        <v>21119</v>
      </c>
    </row>
    <row r="11" spans="1:24" ht="15">
      <c r="A11" s="19" t="s">
        <v>6</v>
      </c>
      <c r="B11" s="3">
        <f aca="true" t="shared" si="1" ref="B11:P11">B10/B7*100</f>
        <v>85.08877939946082</v>
      </c>
      <c r="C11" s="3">
        <f t="shared" si="1"/>
        <v>85.0477391460998</v>
      </c>
      <c r="D11" s="3">
        <f t="shared" si="1"/>
        <v>85.08018073890317</v>
      </c>
      <c r="E11" s="3">
        <f t="shared" si="1"/>
        <v>84.12386964681795</v>
      </c>
      <c r="F11" s="3">
        <f t="shared" si="1"/>
        <v>81.21839443742098</v>
      </c>
      <c r="G11" s="3">
        <f t="shared" si="1"/>
        <v>80.78320848475859</v>
      </c>
      <c r="H11" s="3">
        <f t="shared" si="1"/>
        <v>80.48347446052992</v>
      </c>
      <c r="I11" s="3">
        <f t="shared" si="1"/>
        <v>80.31520588052078</v>
      </c>
      <c r="J11" s="3">
        <f t="shared" si="1"/>
        <v>81.33109360518999</v>
      </c>
      <c r="K11" s="3">
        <f t="shared" si="1"/>
        <v>83.18011206005549</v>
      </c>
      <c r="L11" s="3">
        <f t="shared" si="1"/>
        <v>85.2974358974359</v>
      </c>
      <c r="M11" s="3">
        <f t="shared" si="1"/>
        <v>86.93417106954162</v>
      </c>
      <c r="N11" s="3">
        <f t="shared" si="1"/>
        <v>87.553535530111</v>
      </c>
      <c r="O11" s="3">
        <f t="shared" si="1"/>
        <v>87.44654490228208</v>
      </c>
      <c r="P11" s="8">
        <f t="shared" si="1"/>
        <v>87.36890104879161</v>
      </c>
      <c r="Q11" s="8">
        <v>87.8</v>
      </c>
      <c r="R11" s="3">
        <v>88.4</v>
      </c>
      <c r="S11" s="13">
        <v>88</v>
      </c>
      <c r="T11" s="3">
        <v>88</v>
      </c>
      <c r="U11" s="3">
        <v>87.9</v>
      </c>
      <c r="V11" s="3">
        <v>93.8</v>
      </c>
      <c r="W11" s="3">
        <v>92</v>
      </c>
      <c r="X11" s="3">
        <v>86.3</v>
      </c>
    </row>
    <row r="12" spans="1:24" ht="15">
      <c r="A12" s="19" t="s">
        <v>0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</row>
    <row r="13" spans="1:24" ht="17.25" customHeight="1">
      <c r="A13" s="20" t="s">
        <v>7</v>
      </c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3"/>
    </row>
    <row r="14" spans="1:24" ht="17.25" customHeight="1">
      <c r="A14" s="19" t="s">
        <v>5</v>
      </c>
      <c r="B14" s="2">
        <v>403</v>
      </c>
      <c r="C14" s="2">
        <v>396</v>
      </c>
      <c r="D14" s="2">
        <v>406</v>
      </c>
      <c r="E14" s="2">
        <v>446</v>
      </c>
      <c r="F14" s="2">
        <v>478</v>
      </c>
      <c r="G14" s="2">
        <v>522</v>
      </c>
      <c r="H14" s="2">
        <v>576</v>
      </c>
      <c r="I14" s="2">
        <v>652</v>
      </c>
      <c r="J14" s="2">
        <v>722</v>
      </c>
      <c r="K14" s="2">
        <v>800</v>
      </c>
      <c r="L14" s="2">
        <v>881</v>
      </c>
      <c r="M14" s="2">
        <v>984</v>
      </c>
      <c r="N14" s="2">
        <v>1095</v>
      </c>
      <c r="O14" s="2">
        <v>1217</v>
      </c>
      <c r="P14" s="7">
        <v>1296</v>
      </c>
      <c r="Q14" s="7">
        <v>1370</v>
      </c>
      <c r="R14" s="2">
        <v>1413</v>
      </c>
      <c r="S14" s="12">
        <v>1455</v>
      </c>
      <c r="T14" s="2">
        <v>1494</v>
      </c>
      <c r="U14" s="2">
        <v>1550</v>
      </c>
      <c r="V14" s="2">
        <v>967</v>
      </c>
      <c r="W14" s="2">
        <v>1670</v>
      </c>
      <c r="X14" s="2">
        <v>1558</v>
      </c>
    </row>
    <row r="15" spans="1:24" ht="17.25" customHeight="1">
      <c r="A15" s="19" t="s">
        <v>8</v>
      </c>
      <c r="B15" s="3">
        <f aca="true" t="shared" si="2" ref="B15:P15">B14/B10*100</f>
        <v>4.4029280017480605</v>
      </c>
      <c r="C15" s="3">
        <f t="shared" si="2"/>
        <v>4.19402668926075</v>
      </c>
      <c r="D15" s="3">
        <f t="shared" si="2"/>
        <v>4.227845464958866</v>
      </c>
      <c r="E15" s="3">
        <f t="shared" si="2"/>
        <v>4.522867863299869</v>
      </c>
      <c r="F15" s="3">
        <f t="shared" si="2"/>
        <v>4.650257807179687</v>
      </c>
      <c r="G15" s="3">
        <f t="shared" si="2"/>
        <v>4.792508262945281</v>
      </c>
      <c r="H15" s="3">
        <f t="shared" si="2"/>
        <v>4.887154250806041</v>
      </c>
      <c r="I15" s="3">
        <f t="shared" si="2"/>
        <v>5.057007678585279</v>
      </c>
      <c r="J15" s="3">
        <f t="shared" si="2"/>
        <v>5.142083897158322</v>
      </c>
      <c r="K15" s="3">
        <f t="shared" si="2"/>
        <v>5.23183572035838</v>
      </c>
      <c r="L15" s="3">
        <f t="shared" si="2"/>
        <v>5.296699332651957</v>
      </c>
      <c r="M15" s="3">
        <f t="shared" si="2"/>
        <v>5.387647831800263</v>
      </c>
      <c r="N15" s="3">
        <f t="shared" si="2"/>
        <v>5.465708295896976</v>
      </c>
      <c r="O15" s="3">
        <f t="shared" si="2"/>
        <v>5.562157221206581</v>
      </c>
      <c r="P15" s="8">
        <f t="shared" si="2"/>
        <v>5.6367432150313155</v>
      </c>
      <c r="Q15" s="8">
        <v>5.8</v>
      </c>
      <c r="R15" s="3">
        <v>5.8</v>
      </c>
      <c r="S15" s="13">
        <v>5.8</v>
      </c>
      <c r="T15" s="3">
        <v>5.9</v>
      </c>
      <c r="U15" s="3">
        <v>6</v>
      </c>
      <c r="V15" s="3">
        <v>5.7</v>
      </c>
      <c r="W15" s="3">
        <v>9.9</v>
      </c>
      <c r="X15" s="3">
        <v>7.4</v>
      </c>
    </row>
    <row r="16" spans="1:24" ht="15">
      <c r="A16" s="20" t="s">
        <v>9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7"/>
      <c r="W16" s="35"/>
      <c r="X16" s="35"/>
    </row>
    <row r="17" spans="1:24" ht="17.25" customHeight="1">
      <c r="A17" s="19" t="s">
        <v>5</v>
      </c>
      <c r="B17" s="2">
        <v>6131</v>
      </c>
      <c r="C17" s="2">
        <v>6347</v>
      </c>
      <c r="D17" s="2">
        <v>6511</v>
      </c>
      <c r="E17" s="2">
        <v>6615</v>
      </c>
      <c r="F17" s="2">
        <v>6674</v>
      </c>
      <c r="G17" s="2">
        <v>6908</v>
      </c>
      <c r="H17" s="2">
        <v>7482</v>
      </c>
      <c r="I17" s="2">
        <v>8238</v>
      </c>
      <c r="J17" s="2">
        <v>9006</v>
      </c>
      <c r="K17" s="2">
        <v>9904</v>
      </c>
      <c r="L17" s="2">
        <v>10845</v>
      </c>
      <c r="M17" s="2">
        <v>11965</v>
      </c>
      <c r="N17" s="2">
        <v>13195</v>
      </c>
      <c r="O17" s="2">
        <v>14473</v>
      </c>
      <c r="P17" s="7">
        <v>15191</v>
      </c>
      <c r="Q17" s="7">
        <v>14214</v>
      </c>
      <c r="R17" s="2">
        <v>14369</v>
      </c>
      <c r="S17" s="12">
        <v>14628</v>
      </c>
      <c r="T17" s="2">
        <v>14845</v>
      </c>
      <c r="U17" s="2">
        <v>15241</v>
      </c>
      <c r="V17" s="2">
        <v>10120</v>
      </c>
      <c r="W17" s="2">
        <v>9724</v>
      </c>
      <c r="X17" s="2">
        <v>12284</v>
      </c>
    </row>
    <row r="18" spans="1:24" ht="17.25" customHeight="1">
      <c r="A18" s="19" t="s">
        <v>8</v>
      </c>
      <c r="B18" s="3">
        <f aca="true" t="shared" si="3" ref="B18:P18">B17/B10*100</f>
        <v>66.98350267671802</v>
      </c>
      <c r="C18" s="3">
        <f t="shared" si="3"/>
        <v>67.22092776954035</v>
      </c>
      <c r="D18" s="3">
        <f t="shared" si="3"/>
        <v>67.80172862647089</v>
      </c>
      <c r="E18" s="3">
        <f t="shared" si="3"/>
        <v>67.08244599939154</v>
      </c>
      <c r="F18" s="3">
        <f t="shared" si="3"/>
        <v>64.92849498978501</v>
      </c>
      <c r="G18" s="3">
        <f t="shared" si="3"/>
        <v>63.42269555637164</v>
      </c>
      <c r="H18" s="3">
        <f t="shared" si="3"/>
        <v>63.4820974036993</v>
      </c>
      <c r="I18" s="3">
        <f t="shared" si="3"/>
        <v>63.89513689599007</v>
      </c>
      <c r="J18" s="3">
        <f t="shared" si="3"/>
        <v>64.14073071718539</v>
      </c>
      <c r="K18" s="3">
        <f t="shared" si="3"/>
        <v>64.77012621803675</v>
      </c>
      <c r="L18" s="3">
        <f t="shared" si="3"/>
        <v>65.20170744904708</v>
      </c>
      <c r="M18" s="3">
        <f t="shared" si="3"/>
        <v>65.5113885238721</v>
      </c>
      <c r="N18" s="3">
        <f t="shared" si="3"/>
        <v>65.86303284416492</v>
      </c>
      <c r="O18" s="3">
        <f t="shared" si="3"/>
        <v>66.14716636197441</v>
      </c>
      <c r="P18" s="8">
        <f t="shared" si="3"/>
        <v>66.07080723729993</v>
      </c>
      <c r="Q18" s="8">
        <v>59.7</v>
      </c>
      <c r="R18" s="3">
        <v>58.8</v>
      </c>
      <c r="S18" s="13">
        <v>58.8</v>
      </c>
      <c r="T18" s="3">
        <v>58.7</v>
      </c>
      <c r="U18" s="3">
        <v>58.7</v>
      </c>
      <c r="V18" s="3">
        <v>59.6</v>
      </c>
      <c r="W18" s="3">
        <v>57.6</v>
      </c>
      <c r="X18" s="3">
        <v>58.1</v>
      </c>
    </row>
    <row r="19" spans="1:24" ht="30" customHeight="1">
      <c r="A19" s="20" t="s">
        <v>10</v>
      </c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40"/>
    </row>
    <row r="20" spans="1:24" ht="17.25" customHeight="1">
      <c r="A20" s="19" t="s">
        <v>5</v>
      </c>
      <c r="B20" s="2">
        <v>2619</v>
      </c>
      <c r="C20" s="2">
        <v>2699</v>
      </c>
      <c r="D20" s="2">
        <v>2686</v>
      </c>
      <c r="E20" s="2">
        <v>2800</v>
      </c>
      <c r="F20" s="2">
        <v>3127</v>
      </c>
      <c r="G20" s="2">
        <v>3462</v>
      </c>
      <c r="H20" s="2">
        <v>3728</v>
      </c>
      <c r="I20" s="2">
        <v>4003</v>
      </c>
      <c r="J20" s="2">
        <v>4313</v>
      </c>
      <c r="K20" s="2">
        <v>4587</v>
      </c>
      <c r="L20" s="2">
        <v>4907</v>
      </c>
      <c r="M20" s="2">
        <v>5315</v>
      </c>
      <c r="N20" s="2">
        <v>5744</v>
      </c>
      <c r="O20" s="2">
        <v>6190</v>
      </c>
      <c r="P20" s="7">
        <v>6505</v>
      </c>
      <c r="Q20" s="7">
        <v>8241</v>
      </c>
      <c r="R20" s="2">
        <v>8647</v>
      </c>
      <c r="S20" s="12">
        <v>8803</v>
      </c>
      <c r="T20" s="2">
        <v>8937</v>
      </c>
      <c r="U20" s="2">
        <v>9159</v>
      </c>
      <c r="V20" s="2">
        <v>5887</v>
      </c>
      <c r="W20" s="2">
        <v>5498</v>
      </c>
      <c r="X20" s="2">
        <v>7277</v>
      </c>
    </row>
    <row r="21" spans="1:24" ht="17.25" customHeight="1">
      <c r="A21" s="19" t="s">
        <v>8</v>
      </c>
      <c r="B21" s="3">
        <f aca="true" t="shared" si="4" ref="B21:P21">B20/B10*100</f>
        <v>28.613569321533923</v>
      </c>
      <c r="C21" s="3">
        <f t="shared" si="4"/>
        <v>28.5850455411989</v>
      </c>
      <c r="D21" s="3">
        <f t="shared" si="4"/>
        <v>27.970425908570242</v>
      </c>
      <c r="E21" s="3">
        <f t="shared" si="4"/>
        <v>28.39468613730859</v>
      </c>
      <c r="F21" s="3">
        <f t="shared" si="4"/>
        <v>30.42124720303531</v>
      </c>
      <c r="G21" s="3">
        <f t="shared" si="4"/>
        <v>31.784796180683074</v>
      </c>
      <c r="H21" s="3">
        <f t="shared" si="4"/>
        <v>31.630748345494652</v>
      </c>
      <c r="I21" s="3">
        <f t="shared" si="4"/>
        <v>31.047855425424647</v>
      </c>
      <c r="J21" s="3">
        <f t="shared" si="4"/>
        <v>30.717185385656293</v>
      </c>
      <c r="K21" s="3">
        <f t="shared" si="4"/>
        <v>29.998038061604866</v>
      </c>
      <c r="L21" s="3">
        <f t="shared" si="4"/>
        <v>29.501593218300968</v>
      </c>
      <c r="M21" s="3">
        <f t="shared" si="4"/>
        <v>29.10096364432764</v>
      </c>
      <c r="N21" s="3">
        <f t="shared" si="4"/>
        <v>28.671258859938103</v>
      </c>
      <c r="O21" s="3">
        <f t="shared" si="4"/>
        <v>28.29067641681901</v>
      </c>
      <c r="P21" s="8">
        <f t="shared" si="4"/>
        <v>28.292449547668753</v>
      </c>
      <c r="Q21" s="8">
        <v>34.6</v>
      </c>
      <c r="R21" s="3">
        <v>35.4</v>
      </c>
      <c r="S21" s="13">
        <v>35.4</v>
      </c>
      <c r="T21" s="13">
        <v>35.4</v>
      </c>
      <c r="U21" s="3">
        <v>35.3</v>
      </c>
      <c r="V21" s="3">
        <v>34.7</v>
      </c>
      <c r="W21" s="3">
        <v>32.5</v>
      </c>
      <c r="X21" s="3">
        <v>34.5</v>
      </c>
    </row>
    <row r="22" spans="1:24" ht="17.25" customHeight="1">
      <c r="A22" s="21" t="s">
        <v>11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0"/>
    </row>
    <row r="23" spans="1:24" ht="16.5" customHeight="1">
      <c r="A23" s="17" t="s">
        <v>5</v>
      </c>
      <c r="B23" s="2">
        <v>493</v>
      </c>
      <c r="C23" s="2">
        <v>537</v>
      </c>
      <c r="D23" s="2">
        <v>584</v>
      </c>
      <c r="E23" s="2">
        <v>654</v>
      </c>
      <c r="F23" s="2">
        <v>789</v>
      </c>
      <c r="G23" s="2">
        <v>878</v>
      </c>
      <c r="H23" s="2">
        <v>964</v>
      </c>
      <c r="I23" s="2">
        <v>1108</v>
      </c>
      <c r="J23" s="2">
        <v>1049</v>
      </c>
      <c r="K23" s="2">
        <v>1024</v>
      </c>
      <c r="L23" s="2">
        <v>917</v>
      </c>
      <c r="M23" s="2">
        <v>660</v>
      </c>
      <c r="N23" s="2">
        <v>591</v>
      </c>
      <c r="O23" s="2">
        <v>609</v>
      </c>
      <c r="P23" s="7">
        <v>612</v>
      </c>
      <c r="Q23" s="7">
        <v>495</v>
      </c>
      <c r="R23" s="2">
        <v>448</v>
      </c>
      <c r="S23" s="12">
        <v>467</v>
      </c>
      <c r="T23" s="2">
        <v>466</v>
      </c>
      <c r="U23" s="2">
        <v>544</v>
      </c>
      <c r="V23" s="2">
        <v>172</v>
      </c>
      <c r="W23" s="2">
        <v>104</v>
      </c>
      <c r="X23" s="2">
        <v>194</v>
      </c>
    </row>
    <row r="24" spans="1:24" ht="16.5" customHeight="1">
      <c r="A24" s="17" t="s">
        <v>12</v>
      </c>
      <c r="B24" s="3">
        <f aca="true" t="shared" si="5" ref="B24:P24">B23/B7*100</f>
        <v>4.583062192060983</v>
      </c>
      <c r="C24" s="3">
        <f t="shared" si="5"/>
        <v>4.836966312376148</v>
      </c>
      <c r="D24" s="3">
        <f t="shared" si="5"/>
        <v>5.174094090546647</v>
      </c>
      <c r="E24" s="3">
        <f t="shared" si="5"/>
        <v>5.579252687254735</v>
      </c>
      <c r="F24" s="3">
        <f t="shared" si="5"/>
        <v>6.234197218710493</v>
      </c>
      <c r="G24" s="3">
        <f t="shared" si="5"/>
        <v>6.511903878958688</v>
      </c>
      <c r="H24" s="3">
        <f t="shared" si="5"/>
        <v>6.582900846763179</v>
      </c>
      <c r="I24" s="3">
        <f t="shared" si="5"/>
        <v>6.902136672273096</v>
      </c>
      <c r="J24" s="3">
        <f t="shared" si="5"/>
        <v>6.076227988878592</v>
      </c>
      <c r="K24" s="3">
        <f t="shared" si="5"/>
        <v>5.570363923189904</v>
      </c>
      <c r="L24" s="3">
        <f t="shared" si="5"/>
        <v>4.702564102564103</v>
      </c>
      <c r="M24" s="3">
        <f t="shared" si="5"/>
        <v>3.141510781093817</v>
      </c>
      <c r="N24" s="3">
        <f t="shared" si="5"/>
        <v>2.5828161873962063</v>
      </c>
      <c r="O24" s="3">
        <f t="shared" si="5"/>
        <v>2.433955477398985</v>
      </c>
      <c r="P24" s="8">
        <f t="shared" si="5"/>
        <v>2.3255813953488373</v>
      </c>
      <c r="Q24" s="8">
        <v>1.8</v>
      </c>
      <c r="R24" s="3">
        <v>1.6</v>
      </c>
      <c r="S24" s="13">
        <v>1.7</v>
      </c>
      <c r="T24" s="3">
        <v>1.6</v>
      </c>
      <c r="U24" s="3">
        <v>1.8</v>
      </c>
      <c r="V24" s="3">
        <v>1</v>
      </c>
      <c r="W24" s="3">
        <v>0.6</v>
      </c>
      <c r="X24" s="3">
        <v>0.8</v>
      </c>
    </row>
    <row r="25" spans="1:24" ht="17.25" customHeight="1">
      <c r="A25" s="21" t="s">
        <v>13</v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0"/>
    </row>
    <row r="26" spans="1:24" ht="16.5" customHeight="1">
      <c r="A26" s="17" t="s">
        <v>5</v>
      </c>
      <c r="B26" s="2">
        <v>6</v>
      </c>
      <c r="C26" s="2">
        <v>5</v>
      </c>
      <c r="D26" s="2">
        <v>6</v>
      </c>
      <c r="E26" s="2">
        <v>6</v>
      </c>
      <c r="F26" s="2">
        <v>7</v>
      </c>
      <c r="G26" s="2">
        <v>7</v>
      </c>
      <c r="H26" s="2">
        <v>6</v>
      </c>
      <c r="I26" s="2">
        <v>5</v>
      </c>
      <c r="J26" s="2">
        <v>5</v>
      </c>
      <c r="K26" s="2">
        <v>4</v>
      </c>
      <c r="L26" s="2">
        <v>4</v>
      </c>
      <c r="M26" s="2">
        <v>7</v>
      </c>
      <c r="N26" s="2">
        <v>6</v>
      </c>
      <c r="O26" s="2">
        <v>5</v>
      </c>
      <c r="P26" s="7">
        <v>5</v>
      </c>
      <c r="Q26" s="7">
        <v>3</v>
      </c>
      <c r="R26" s="2">
        <v>9</v>
      </c>
      <c r="S26" s="12">
        <v>8</v>
      </c>
      <c r="T26" s="2">
        <v>7</v>
      </c>
      <c r="U26" s="2">
        <v>10</v>
      </c>
      <c r="V26" s="2">
        <v>9</v>
      </c>
      <c r="W26" s="2">
        <v>8</v>
      </c>
      <c r="X26" s="2">
        <v>10</v>
      </c>
    </row>
    <row r="27" spans="1:24" ht="16.5" customHeight="1">
      <c r="A27" s="17" t="s">
        <v>12</v>
      </c>
      <c r="B27" s="6">
        <f aca="true" t="shared" si="6" ref="B27:P27">B26/B7*100</f>
        <v>0.05577763316909919</v>
      </c>
      <c r="C27" s="6">
        <f t="shared" si="6"/>
        <v>0.04503693028283192</v>
      </c>
      <c r="D27" s="6">
        <f t="shared" si="6"/>
        <v>0.05315850093027376</v>
      </c>
      <c r="E27" s="6">
        <f t="shared" si="6"/>
        <v>0.05118580447022693</v>
      </c>
      <c r="F27" s="6">
        <f t="shared" si="6"/>
        <v>0.05530973451327434</v>
      </c>
      <c r="G27" s="6">
        <f t="shared" si="6"/>
        <v>0.05191722910331529</v>
      </c>
      <c r="H27" s="6">
        <f t="shared" si="6"/>
        <v>0.040972411909314395</v>
      </c>
      <c r="I27" s="6">
        <f t="shared" si="6"/>
        <v>0.031146826138416493</v>
      </c>
      <c r="J27" s="6">
        <f t="shared" si="6"/>
        <v>0.028962001853568117</v>
      </c>
      <c r="K27" s="6">
        <f t="shared" si="6"/>
        <v>0.02175923407496056</v>
      </c>
      <c r="L27" s="6">
        <f t="shared" si="6"/>
        <v>0.020512820512820513</v>
      </c>
      <c r="M27" s="6">
        <f t="shared" si="6"/>
        <v>0.03331905373887381</v>
      </c>
      <c r="N27" s="6">
        <f t="shared" si="6"/>
        <v>0.026221484136002098</v>
      </c>
      <c r="O27" s="6">
        <f t="shared" si="6"/>
        <v>0.01998321410015587</v>
      </c>
      <c r="P27" s="9">
        <f t="shared" si="6"/>
        <v>0.018999848001215992</v>
      </c>
      <c r="Q27" s="9">
        <v>0.01</v>
      </c>
      <c r="R27" s="6">
        <v>0.03</v>
      </c>
      <c r="S27" s="14">
        <v>0.03</v>
      </c>
      <c r="T27" s="6">
        <v>0.02</v>
      </c>
      <c r="U27" s="6">
        <v>0.03</v>
      </c>
      <c r="V27" s="6">
        <v>0.05</v>
      </c>
      <c r="W27" s="6">
        <v>0.04</v>
      </c>
      <c r="X27" s="6">
        <v>0.04</v>
      </c>
    </row>
    <row r="28" spans="1:24" ht="17.25" customHeight="1">
      <c r="A28" s="21" t="s">
        <v>14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0"/>
    </row>
    <row r="29" spans="1:24" ht="17.25" customHeight="1">
      <c r="A29" s="22" t="s">
        <v>5</v>
      </c>
      <c r="B29" s="2">
        <v>231</v>
      </c>
      <c r="C29" s="2">
        <v>229</v>
      </c>
      <c r="D29" s="2">
        <v>232</v>
      </c>
      <c r="E29" s="2">
        <v>254</v>
      </c>
      <c r="F29" s="2">
        <v>294</v>
      </c>
      <c r="G29" s="2">
        <v>325</v>
      </c>
      <c r="H29" s="2">
        <v>374</v>
      </c>
      <c r="I29" s="2">
        <v>395</v>
      </c>
      <c r="J29" s="2">
        <v>285</v>
      </c>
      <c r="K29" s="2">
        <v>127</v>
      </c>
      <c r="L29" s="2">
        <v>116</v>
      </c>
      <c r="M29" s="2">
        <v>234</v>
      </c>
      <c r="N29" s="2">
        <v>275</v>
      </c>
      <c r="O29" s="2">
        <v>293</v>
      </c>
      <c r="P29" s="7">
        <v>329</v>
      </c>
      <c r="Q29" s="7">
        <v>352</v>
      </c>
      <c r="R29" s="2">
        <v>364</v>
      </c>
      <c r="S29" s="12">
        <v>403</v>
      </c>
      <c r="T29" s="2">
        <v>416</v>
      </c>
      <c r="U29" s="2">
        <v>418</v>
      </c>
      <c r="V29" s="2">
        <v>116</v>
      </c>
      <c r="W29" s="2">
        <v>366</v>
      </c>
      <c r="X29" s="2">
        <v>684</v>
      </c>
    </row>
    <row r="30" spans="1:24" ht="16.5" customHeight="1">
      <c r="A30" s="17" t="s">
        <v>12</v>
      </c>
      <c r="B30" s="3">
        <f aca="true" t="shared" si="7" ref="B30:O30">B29/B7*100</f>
        <v>2.147438877010319</v>
      </c>
      <c r="C30" s="3">
        <f t="shared" si="7"/>
        <v>2.0626914069537023</v>
      </c>
      <c r="D30" s="3">
        <f t="shared" si="7"/>
        <v>2.055462035970586</v>
      </c>
      <c r="E30" s="3">
        <f t="shared" si="7"/>
        <v>2.1668657225729397</v>
      </c>
      <c r="F30" s="3">
        <f t="shared" si="7"/>
        <v>2.3230088495575223</v>
      </c>
      <c r="G30" s="3">
        <f t="shared" si="7"/>
        <v>2.410442779796781</v>
      </c>
      <c r="H30" s="3">
        <f t="shared" si="7"/>
        <v>2.553947009013931</v>
      </c>
      <c r="I30" s="3">
        <f t="shared" si="7"/>
        <v>2.460599264934903</v>
      </c>
      <c r="J30" s="3">
        <f t="shared" si="7"/>
        <v>1.6508341056533828</v>
      </c>
      <c r="K30" s="3">
        <f t="shared" si="7"/>
        <v>0.6908556818799978</v>
      </c>
      <c r="L30" s="3">
        <f t="shared" si="7"/>
        <v>0.5948717948717949</v>
      </c>
      <c r="M30" s="3">
        <f t="shared" si="7"/>
        <v>1.1138083678423532</v>
      </c>
      <c r="N30" s="3">
        <f t="shared" si="7"/>
        <v>1.2018180229000963</v>
      </c>
      <c r="O30" s="3">
        <f t="shared" si="7"/>
        <v>1.1710163462691339</v>
      </c>
      <c r="P30" s="7">
        <v>1.3</v>
      </c>
      <c r="Q30" s="7">
        <v>1.4</v>
      </c>
      <c r="R30" s="2">
        <v>1.3</v>
      </c>
      <c r="S30" s="12">
        <v>1.4</v>
      </c>
      <c r="T30" s="2">
        <v>1.5</v>
      </c>
      <c r="U30" s="2">
        <v>1.5</v>
      </c>
      <c r="V30" s="2">
        <v>0.6</v>
      </c>
      <c r="W30" s="3">
        <v>2</v>
      </c>
      <c r="X30" s="3">
        <v>2.8</v>
      </c>
    </row>
    <row r="31" spans="1:24" ht="17.25" customHeight="1">
      <c r="A31" s="21" t="s">
        <v>15</v>
      </c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0"/>
    </row>
    <row r="32" spans="1:24" ht="16.5" customHeight="1">
      <c r="A32" s="22" t="s">
        <v>5</v>
      </c>
      <c r="B32" s="2">
        <v>874</v>
      </c>
      <c r="C32" s="2">
        <v>889</v>
      </c>
      <c r="D32" s="2">
        <v>862</v>
      </c>
      <c r="E32" s="2">
        <v>947</v>
      </c>
      <c r="F32" s="2">
        <v>1287</v>
      </c>
      <c r="G32" s="2">
        <v>1381</v>
      </c>
      <c r="H32" s="2">
        <v>1514</v>
      </c>
      <c r="I32" s="2">
        <v>1652</v>
      </c>
      <c r="J32" s="2">
        <v>1884</v>
      </c>
      <c r="K32" s="2">
        <v>1937</v>
      </c>
      <c r="L32" s="2">
        <v>1830</v>
      </c>
      <c r="M32" s="2">
        <v>1844</v>
      </c>
      <c r="N32" s="2">
        <v>1976</v>
      </c>
      <c r="O32" s="2">
        <v>2234</v>
      </c>
      <c r="P32" s="7">
        <v>2378</v>
      </c>
      <c r="Q32" s="7">
        <v>2450</v>
      </c>
      <c r="R32" s="2">
        <v>2400</v>
      </c>
      <c r="S32" s="12">
        <v>2525</v>
      </c>
      <c r="T32" s="2">
        <v>2549</v>
      </c>
      <c r="U32" s="2">
        <v>2612</v>
      </c>
      <c r="V32" s="2">
        <v>824</v>
      </c>
      <c r="W32" s="2">
        <v>996</v>
      </c>
      <c r="X32" s="2">
        <v>2463</v>
      </c>
    </row>
    <row r="33" spans="1:24" ht="16.5" customHeight="1">
      <c r="A33" s="22" t="s">
        <v>12</v>
      </c>
      <c r="B33" s="3">
        <f aca="true" t="shared" si="8" ref="B33:O33">B32/B7*100</f>
        <v>8.124941898298783</v>
      </c>
      <c r="C33" s="3">
        <f t="shared" si="8"/>
        <v>8.007566204287516</v>
      </c>
      <c r="D33" s="3">
        <f t="shared" si="8"/>
        <v>7.637104633649332</v>
      </c>
      <c r="E33" s="3">
        <f t="shared" si="8"/>
        <v>8.07882613888415</v>
      </c>
      <c r="F33" s="3">
        <f t="shared" si="8"/>
        <v>10.169089759797725</v>
      </c>
      <c r="G33" s="3">
        <f t="shared" si="8"/>
        <v>10.24252762738263</v>
      </c>
      <c r="H33" s="3">
        <f t="shared" si="8"/>
        <v>10.338705271783667</v>
      </c>
      <c r="I33" s="3">
        <f t="shared" si="8"/>
        <v>10.29091135613281</v>
      </c>
      <c r="J33" s="3">
        <f t="shared" si="8"/>
        <v>10.912882298424467</v>
      </c>
      <c r="K33" s="3">
        <f t="shared" si="8"/>
        <v>10.536909100799651</v>
      </c>
      <c r="L33" s="3">
        <f t="shared" si="8"/>
        <v>9.384615384615385</v>
      </c>
      <c r="M33" s="3">
        <f t="shared" si="8"/>
        <v>8.777190727783331</v>
      </c>
      <c r="N33" s="3">
        <f t="shared" si="8"/>
        <v>8.63560877545669</v>
      </c>
      <c r="O33" s="3">
        <f t="shared" si="8"/>
        <v>8.928500059949643</v>
      </c>
      <c r="P33" s="7">
        <v>9.2</v>
      </c>
      <c r="Q33" s="8">
        <v>9</v>
      </c>
      <c r="R33" s="3">
        <v>8.7</v>
      </c>
      <c r="S33" s="13">
        <v>8.9</v>
      </c>
      <c r="T33" s="3">
        <v>8.9</v>
      </c>
      <c r="U33" s="3">
        <v>8.8</v>
      </c>
      <c r="V33" s="3">
        <v>4.6</v>
      </c>
      <c r="W33" s="3">
        <v>5.4</v>
      </c>
      <c r="X33" s="3">
        <v>10.1</v>
      </c>
    </row>
    <row r="34" spans="1:24" ht="37.5" customHeight="1">
      <c r="A34" s="23" t="s">
        <v>17</v>
      </c>
      <c r="B34" s="29">
        <v>1332.4</v>
      </c>
      <c r="C34" s="29">
        <v>1361.7</v>
      </c>
      <c r="D34" s="29">
        <v>1371.4</v>
      </c>
      <c r="E34" s="29">
        <v>1410.7</v>
      </c>
      <c r="F34" s="29">
        <v>1507</v>
      </c>
      <c r="G34" s="29">
        <v>1586.2</v>
      </c>
      <c r="H34" s="29">
        <v>1700.9</v>
      </c>
      <c r="I34" s="29">
        <v>1840.3</v>
      </c>
      <c r="J34" s="29">
        <v>1953.3</v>
      </c>
      <c r="K34" s="29">
        <v>2054.6</v>
      </c>
      <c r="L34" s="29">
        <v>2153.7</v>
      </c>
      <c r="M34" s="29">
        <v>2290.3</v>
      </c>
      <c r="N34" s="29">
        <v>2461.5</v>
      </c>
      <c r="O34" s="29">
        <v>2657.1</v>
      </c>
      <c r="P34" s="29">
        <v>2759.9</v>
      </c>
      <c r="Q34" s="29">
        <v>2811.1</v>
      </c>
      <c r="R34" s="29">
        <v>2833.6</v>
      </c>
      <c r="S34" s="29">
        <v>2870.8</v>
      </c>
      <c r="T34" s="29">
        <v>2888.8</v>
      </c>
      <c r="U34" s="29">
        <v>2973.9</v>
      </c>
      <c r="V34" s="29">
        <v>1809.5</v>
      </c>
      <c r="W34" s="29">
        <v>1828.4</v>
      </c>
      <c r="X34" s="29">
        <v>2423.9</v>
      </c>
    </row>
    <row r="49" spans="2:16" ht="15" customHeight="1">
      <c r="B49" s="44" t="s">
        <v>18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67" spans="2:14" ht="14.25" customHeight="1"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2:14" ht="27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2:14" ht="27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2:17" ht="63.75" customHeight="1">
      <c r="B70" s="37" t="s">
        <v>19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2:14" ht="15.7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2:18" ht="39.75" customHeight="1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2:14" ht="39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2:14" ht="13.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</sheetData>
  <sheetProtection/>
  <mergeCells count="12">
    <mergeCell ref="B25:X25"/>
    <mergeCell ref="B28:X28"/>
    <mergeCell ref="B31:X31"/>
    <mergeCell ref="A3:X3"/>
    <mergeCell ref="A4:X4"/>
    <mergeCell ref="B70:Q70"/>
    <mergeCell ref="B8:X9"/>
    <mergeCell ref="B12:X13"/>
    <mergeCell ref="B19:X19"/>
    <mergeCell ref="B22:X22"/>
    <mergeCell ref="B49:P49"/>
    <mergeCell ref="B16:V16"/>
  </mergeCells>
  <printOptions/>
  <pageMargins left="0" right="0" top="0.354330708661417" bottom="0.15748031496063" header="0.31496062992126" footer="0.31496062992126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</dc:creator>
  <cp:keywords/>
  <dc:description/>
  <cp:lastModifiedBy>Rana Lazimova</cp:lastModifiedBy>
  <cp:lastPrinted>2023-05-15T12:21:00Z</cp:lastPrinted>
  <dcterms:created xsi:type="dcterms:W3CDTF">2015-02-25T06:46:57Z</dcterms:created>
  <dcterms:modified xsi:type="dcterms:W3CDTF">2023-05-15T12:21:47Z</dcterms:modified>
  <cp:category/>
  <cp:version/>
  <cp:contentType/>
  <cp:contentStatus/>
</cp:coreProperties>
</file>