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7970" windowHeight="5955" activeTab="0"/>
  </bookViews>
  <sheets>
    <sheet name="14.11" sheetId="1" r:id="rId1"/>
  </sheets>
  <externalReferences>
    <externalReference r:id="rId4"/>
  </externalReferences>
  <definedNames>
    <definedName name="bot_page" localSheetId="0">#REF!</definedName>
    <definedName name="bot_page">#REF!</definedName>
    <definedName name="_xlnm.Print_Area" localSheetId="0">'14.11'!$B$2:$H$122</definedName>
    <definedName name="_xlnm.Print_Titles" localSheetId="0">'14.11'!$B:$B,'14.11'!#REF!</definedName>
  </definedNames>
  <calcPr fullCalcOnLoad="1"/>
</workbook>
</file>

<file path=xl/sharedStrings.xml><?xml version="1.0" encoding="utf-8"?>
<sst xmlns="http://schemas.openxmlformats.org/spreadsheetml/2006/main" count="219" uniqueCount="115">
  <si>
    <t xml:space="preserve">Azərbaycan Respublikası </t>
  </si>
  <si>
    <t xml:space="preserve">Bakı şəhəri </t>
  </si>
  <si>
    <t>o cümlədən:</t>
  </si>
  <si>
    <t>Binəqədi rayonu</t>
  </si>
  <si>
    <t>Qaradağ rayonu</t>
  </si>
  <si>
    <t>Xəzər rayonu</t>
  </si>
  <si>
    <t>Səbail rayonu</t>
  </si>
  <si>
    <t>Sabunçu rayonu</t>
  </si>
  <si>
    <t>Suraxanı rayonu</t>
  </si>
  <si>
    <t>Nərimanov rayonu</t>
  </si>
  <si>
    <t>Nəsimi rayonu</t>
  </si>
  <si>
    <t>Nizami rayonu</t>
  </si>
  <si>
    <t>Pirallahı rayonu</t>
  </si>
  <si>
    <t>Xətai rayonu</t>
  </si>
  <si>
    <t>Yasamal rayonu</t>
  </si>
  <si>
    <t>Xızı rayonu</t>
  </si>
  <si>
    <t>Abşeron rayonu</t>
  </si>
  <si>
    <t>Qazax rayonu</t>
  </si>
  <si>
    <t>Ağstafa rayonu</t>
  </si>
  <si>
    <t>Tovuz rayonu</t>
  </si>
  <si>
    <t>Şəmkir rayonu</t>
  </si>
  <si>
    <t>Gədəbəy rayonu</t>
  </si>
  <si>
    <t>Daşkəsən rayonu</t>
  </si>
  <si>
    <t>Samux rayonu</t>
  </si>
  <si>
    <t>Göygöl rayonu</t>
  </si>
  <si>
    <t>Goranboy rayonu</t>
  </si>
  <si>
    <t>Balakən rayonu</t>
  </si>
  <si>
    <t>Zaqatala rayonu</t>
  </si>
  <si>
    <t>Qax rayonu</t>
  </si>
  <si>
    <t>Oğuz rayonu</t>
  </si>
  <si>
    <t>Qəbələ rayonu</t>
  </si>
  <si>
    <t>Astara rayonu</t>
  </si>
  <si>
    <t>Lerik rayonu</t>
  </si>
  <si>
    <t>Yardımlı  rayonu</t>
  </si>
  <si>
    <t>Masallı rayonu</t>
  </si>
  <si>
    <t>Cəlilabad  rayonu</t>
  </si>
  <si>
    <t>Qusar  rayonu</t>
  </si>
  <si>
    <t>Xaçmaz  rayonu</t>
  </si>
  <si>
    <t>Quba  rayonu</t>
  </si>
  <si>
    <t>Şabran rayonu</t>
  </si>
  <si>
    <t>Siyəzən  rayonu</t>
  </si>
  <si>
    <t>Göyçay rayonu</t>
  </si>
  <si>
    <t>Beyləqan rayonu</t>
  </si>
  <si>
    <t>Ağcabədi rayonu</t>
  </si>
  <si>
    <t>Bərdə rayonu</t>
  </si>
  <si>
    <t>Neftçala rayonu</t>
  </si>
  <si>
    <t>Biləsuvar rayonu</t>
  </si>
  <si>
    <t>Salyan rayonu</t>
  </si>
  <si>
    <t>Mingəçevir şəhəri</t>
  </si>
  <si>
    <t>Ağdaş rayonu</t>
  </si>
  <si>
    <t>Ucar rayonu</t>
  </si>
  <si>
    <t>Zərdab rayonu</t>
  </si>
  <si>
    <t>Kürdəmir rayonu</t>
  </si>
  <si>
    <t>İmişli rayonu</t>
  </si>
  <si>
    <t>Saatlı rayonu</t>
  </si>
  <si>
    <t>Sabirabad rayonu</t>
  </si>
  <si>
    <t>Hacıqabul rayonu</t>
  </si>
  <si>
    <t>Cəbrayıl rayonu</t>
  </si>
  <si>
    <t>Füzuli rayonu</t>
  </si>
  <si>
    <t>Ağdam rayonu</t>
  </si>
  <si>
    <t>Tərtər rayonu</t>
  </si>
  <si>
    <t>Xocalı rayonu</t>
  </si>
  <si>
    <t>Şuşa rayonu</t>
  </si>
  <si>
    <t>Xocavənd rayonu</t>
  </si>
  <si>
    <t>Kəlbəcər rayonu</t>
  </si>
  <si>
    <t>Laçın rayonu</t>
  </si>
  <si>
    <t>Qubadlı rayonu</t>
  </si>
  <si>
    <t>Zəngilan rayonu</t>
  </si>
  <si>
    <t>Dağlıq Şirvan iqtisadi rayonu - cəmi</t>
  </si>
  <si>
    <t>Qobustan rayonu</t>
  </si>
  <si>
    <t>İsmayıllı rayonu</t>
  </si>
  <si>
    <t>Ağsu rayonu</t>
  </si>
  <si>
    <t>Şamaxı rayonu</t>
  </si>
  <si>
    <t>Sədərək rayonu</t>
  </si>
  <si>
    <t>Şərur rayonu</t>
  </si>
  <si>
    <t>Babək rayonu</t>
  </si>
  <si>
    <t>Şahbuz rayonu</t>
  </si>
  <si>
    <t>Culfa rayonu</t>
  </si>
  <si>
    <t>Ordubad rayonu</t>
  </si>
  <si>
    <t>Kəngərli rayonu</t>
  </si>
  <si>
    <t xml:space="preserve">Quba-Xaçmaz iqtisadi rayonu - cəmi </t>
  </si>
  <si>
    <t xml:space="preserve">          </t>
  </si>
  <si>
    <r>
      <t xml:space="preserve">Atmosfer havasına atılan çirkləndirici maddələr - cəmi                              </t>
    </r>
  </si>
  <si>
    <t xml:space="preserve">qazaoxşar və maye maddələr  </t>
  </si>
  <si>
    <r>
      <t xml:space="preserve">kükürd anhidridi </t>
    </r>
  </si>
  <si>
    <t xml:space="preserve">karbon oksidi  </t>
  </si>
  <si>
    <r>
      <t xml:space="preserve">azot oksidləri  </t>
    </r>
  </si>
  <si>
    <r>
      <t xml:space="preserve">onlardan:                                                                                                                                                                                                    </t>
    </r>
  </si>
  <si>
    <t xml:space="preserve"> o cümlədən:                                                                                                                                                                                   </t>
  </si>
  <si>
    <r>
      <t xml:space="preserve">bərk maddələr   </t>
    </r>
    <r>
      <rPr>
        <b/>
        <i/>
        <sz val="11"/>
        <rFont val="Times New Roman"/>
        <family val="1"/>
      </rPr>
      <t xml:space="preserve"> </t>
    </r>
  </si>
  <si>
    <t>Şəki-Zaqatala iqtisadi rayonu - cəmi</t>
  </si>
  <si>
    <t>Sumqayıt şəhəri</t>
  </si>
  <si>
    <t>Gəncə şəhəri</t>
  </si>
  <si>
    <t>Naftalan şəhəri</t>
  </si>
  <si>
    <t>Şirvan şəhəri</t>
  </si>
  <si>
    <t>Xankəndi  şəhəri</t>
  </si>
  <si>
    <t>Naxçıvan Muxtar Respublikası-cəmi</t>
  </si>
  <si>
    <t xml:space="preserve">Naxçıvan şəhəri </t>
  </si>
  <si>
    <t>Abşeron-Xızı iqtisadi rayonu - cəmi</t>
  </si>
  <si>
    <t>Gəncə-Daşkəsən iqtisadi rayonu - cəmi</t>
  </si>
  <si>
    <t>Qarabağ iqtisadi rayonu - cəmi</t>
  </si>
  <si>
    <t>Qazax-Tovuz iqtisadi rayonları - cəmi</t>
  </si>
  <si>
    <t>Lənkəran-Astara iqtisadi rayonu - cəmi</t>
  </si>
  <si>
    <t>Lənkəran rayonu</t>
  </si>
  <si>
    <t>Mərkəzi Aran iqtisadi  rayonu - cəmi</t>
  </si>
  <si>
    <t>Yevlax rayonu</t>
  </si>
  <si>
    <t>Mil-Muğan iqtisadi rayonu - cəmi</t>
  </si>
  <si>
    <t>Şəki rayonu</t>
  </si>
  <si>
    <t>Şərqi Zəngəzur iqtisadi rayonu-cəmi</t>
  </si>
  <si>
    <t>Şirvan-Salyan iqtisadi rayonu - cəmi</t>
  </si>
  <si>
    <t>…</t>
  </si>
  <si>
    <t>...</t>
  </si>
  <si>
    <t>-</t>
  </si>
  <si>
    <t>İqtisadi rayonlar vә inzibati 
ərazi vahidlərinin adları</t>
  </si>
  <si>
    <t>14.11.  2022-ci ildə inqrediyentlər üzrə ölkənin iqtisadi və inzibati rayon və şəhərlərinin  atmosfer havasına 
stasionar mənbələrdən atılan çirkləndirici maddələr    (ton)</t>
  </si>
</sst>
</file>

<file path=xl/styles.xml><?xml version="1.0" encoding="utf-8"?>
<styleSheet xmlns="http://schemas.openxmlformats.org/spreadsheetml/2006/main">
  <numFmts count="53">
    <numFmt numFmtId="5" formatCode="#,##0\ &quot;₼&quot;;\-#,##0\ &quot;₼&quot;"/>
    <numFmt numFmtId="6" formatCode="#,##0\ &quot;₼&quot;;[Red]\-#,##0\ &quot;₼&quot;"/>
    <numFmt numFmtId="7" formatCode="#,##0.00\ &quot;₼&quot;;\-#,##0.00\ &quot;₼&quot;"/>
    <numFmt numFmtId="8" formatCode="#,##0.00\ &quot;₼&quot;;[Red]\-#,##0.00\ &quot;₼&quot;"/>
    <numFmt numFmtId="42" formatCode="_-* #,##0\ &quot;₼&quot;_-;\-* #,##0\ &quot;₼&quot;_-;_-* &quot;-&quot;\ &quot;₼&quot;_-;_-@_-"/>
    <numFmt numFmtId="41" formatCode="_-* #,##0_-;\-* #,##0_-;_-* &quot;-&quot;_-;_-@_-"/>
    <numFmt numFmtId="44" formatCode="_-* #,##0.00\ &quot;₼&quot;_-;\-* #,##0.00\ &quot;₼&quot;_-;_-* &quot;-&quot;??\ &quot;₼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₼_-;\-* #,##0\ _₼_-;_-* &quot;-&quot;\ _₼_-;_-@_-"/>
    <numFmt numFmtId="173" formatCode="_-* #,##0.00\ _₼_-;\-* #,##0.00\ _₼_-;_-* &quot;-&quot;??\ _₼_-;_-@_-"/>
    <numFmt numFmtId="174" formatCode="&quot;₼&quot;\ #,##0;\-&quot;₼&quot;\ #,##0"/>
    <numFmt numFmtId="175" formatCode="&quot;₼&quot;\ #,##0;[Red]\-&quot;₼&quot;\ #,##0"/>
    <numFmt numFmtId="176" formatCode="&quot;₼&quot;\ #,##0.00;\-&quot;₼&quot;\ #,##0.00"/>
    <numFmt numFmtId="177" formatCode="&quot;₼&quot;\ #,##0.00;[Red]\-&quot;₼&quot;\ #,##0.00"/>
    <numFmt numFmtId="178" formatCode="_-&quot;₼&quot;\ * #,##0_-;\-&quot;₼&quot;\ * #,##0_-;_-&quot;₼&quot;\ * &quot;-&quot;_-;_-@_-"/>
    <numFmt numFmtId="179" formatCode="_-&quot;₼&quot;\ * #,##0.00_-;\-&quot;₼&quot;\ * #,##0.00_-;_-&quot;₼&quot;\ * &quot;-&quot;??_-;_-@_-"/>
    <numFmt numFmtId="180" formatCode="#,##0\ &quot;man.&quot;;\-#,##0\ &quot;man.&quot;"/>
    <numFmt numFmtId="181" formatCode="#,##0\ &quot;man.&quot;;[Red]\-#,##0\ &quot;man.&quot;"/>
    <numFmt numFmtId="182" formatCode="#,##0.00\ &quot;man.&quot;;\-#,##0.00\ &quot;man.&quot;"/>
    <numFmt numFmtId="183" formatCode="#,##0.00\ &quot;man.&quot;;[Red]\-#,##0.00\ &quot;man.&quot;"/>
    <numFmt numFmtId="184" formatCode="_-* #,##0\ &quot;man.&quot;_-;\-* #,##0\ &quot;man.&quot;_-;_-* &quot;-&quot;\ &quot;man.&quot;_-;_-@_-"/>
    <numFmt numFmtId="185" formatCode="_-* #,##0\ _m_a_n_._-;\-* #,##0\ _m_a_n_._-;_-* &quot;-&quot;\ _m_a_n_._-;_-@_-"/>
    <numFmt numFmtId="186" formatCode="_-* #,##0.00\ &quot;man.&quot;_-;\-* #,##0.00\ &quot;man.&quot;_-;_-* &quot;-&quot;??\ &quot;man.&quot;_-;_-@_-"/>
    <numFmt numFmtId="187" formatCode="_-* #,##0.00\ _m_a_n_._-;\-* #,##0.00\ _m_a_n_._-;_-* &quot;-&quot;??\ _m_a_n_._-;_-@_-"/>
    <numFmt numFmtId="188" formatCode="_-* #,##0\ _₽_-;\-* #,##0\ _₽_-;_-* &quot;-&quot;\ _₽_-;_-@_-"/>
    <numFmt numFmtId="189" formatCode="_-* #,##0.00\ _₽_-;\-* #,##0.00\ _₽_-;_-* &quot;-&quot;??\ _₽_-;_-@_-"/>
    <numFmt numFmtId="190" formatCode="#,##0&quot;р.&quot;;\-#,##0&quot;р.&quot;"/>
    <numFmt numFmtId="191" formatCode="#,##0&quot;р.&quot;;[Red]\-#,##0&quot;р.&quot;"/>
    <numFmt numFmtId="192" formatCode="#,##0.00&quot;р.&quot;;\-#,##0.00&quot;р.&quot;"/>
    <numFmt numFmtId="193" formatCode="#,##0.00&quot;р.&quot;;[Red]\-#,##0.00&quot;р.&quot;"/>
    <numFmt numFmtId="194" formatCode="_-* #,##0&quot;р.&quot;_-;\-* #,##0&quot;р.&quot;_-;_-* &quot;-&quot;&quot;р.&quot;_-;_-@_-"/>
    <numFmt numFmtId="195" formatCode="_-* #,##0_р_._-;\-* #,##0_р_._-;_-* &quot;-&quot;_р_._-;_-@_-"/>
    <numFmt numFmtId="196" formatCode="_-* #,##0.00&quot;р.&quot;_-;\-* #,##0.00&quot;р.&quot;_-;_-* &quot;-&quot;??&quot;р.&quot;_-;_-@_-"/>
    <numFmt numFmtId="197" formatCode="_-* #,##0.00_р_._-;\-* #,##0.00_р_._-;_-* &quot;-&quot;??_р_._-;_-@_-"/>
    <numFmt numFmtId="198" formatCode="0.0"/>
    <numFmt numFmtId="199" formatCode="0.000"/>
    <numFmt numFmtId="200" formatCode="#,##0.0"/>
    <numFmt numFmtId="201" formatCode="0.0_ ;[Red]\-0.0\ "/>
    <numFmt numFmtId="202" formatCode="0.00000"/>
    <numFmt numFmtId="203" formatCode="0.0000000"/>
    <numFmt numFmtId="204" formatCode="#\ ###.0"/>
    <numFmt numFmtId="205" formatCode="&quot;Yes&quot;;&quot;Yes&quot;;&quot;No&quot;"/>
    <numFmt numFmtId="206" formatCode="&quot;True&quot;;&quot;True&quot;;&quot;False&quot;"/>
    <numFmt numFmtId="207" formatCode="&quot;On&quot;;&quot;On&quot;;&quot;Off&quot;"/>
    <numFmt numFmtId="208" formatCode="[$€-2]\ #,##0.00_);[Red]\([$€-2]\ #,##0.00\)"/>
  </numFmts>
  <fonts count="29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11"/>
      <name val="Times New Roman"/>
      <family val="1"/>
    </font>
    <font>
      <b/>
      <i/>
      <sz val="9"/>
      <name val="Times New Roman"/>
      <family val="1"/>
    </font>
    <font>
      <sz val="11"/>
      <color indexed="10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0"/>
      <name val="Times New Roman"/>
      <family val="1"/>
    </font>
    <font>
      <i/>
      <sz val="11"/>
      <color indexed="10"/>
      <name val="Times New Roman"/>
      <family val="1"/>
    </font>
    <font>
      <sz val="12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11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16" borderId="1" applyNumberFormat="0" applyAlignment="0" applyProtection="0"/>
    <xf numFmtId="0" fontId="7" fillId="17" borderId="2" applyNumberFormat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4" borderId="7" applyNumberFormat="0" applyFont="0" applyAlignment="0" applyProtection="0"/>
    <xf numFmtId="0" fontId="16" fillId="16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4" fillId="0" borderId="0" applyNumberFormat="0" applyFill="0" applyBorder="0" applyAlignment="0" applyProtection="0"/>
  </cellStyleXfs>
  <cellXfs count="102">
    <xf numFmtId="0" fontId="0" fillId="0" borderId="0" xfId="0" applyAlignment="1">
      <alignment/>
    </xf>
    <xf numFmtId="0" fontId="20" fillId="0" borderId="0" xfId="57" applyFont="1">
      <alignment/>
      <protection/>
    </xf>
    <xf numFmtId="198" fontId="22" fillId="0" borderId="0" xfId="57" applyNumberFormat="1" applyFont="1">
      <alignment/>
      <protection/>
    </xf>
    <xf numFmtId="0" fontId="23" fillId="0" borderId="0" xfId="57" applyFont="1">
      <alignment/>
      <protection/>
    </xf>
    <xf numFmtId="198" fontId="23" fillId="0" borderId="0" xfId="57" applyNumberFormat="1" applyFont="1">
      <alignment/>
      <protection/>
    </xf>
    <xf numFmtId="0" fontId="22" fillId="0" borderId="0" xfId="57" applyFont="1">
      <alignment/>
      <protection/>
    </xf>
    <xf numFmtId="198" fontId="22" fillId="0" borderId="0" xfId="57" applyNumberFormat="1" applyFont="1" applyAlignment="1">
      <alignment horizontal="left" vertical="center" wrapText="1"/>
      <protection/>
    </xf>
    <xf numFmtId="0" fontId="26" fillId="0" borderId="0" xfId="57" applyFont="1" applyAlignment="1">
      <alignment horizontal="left" vertical="center" wrapText="1"/>
      <protection/>
    </xf>
    <xf numFmtId="0" fontId="23" fillId="0" borderId="0" xfId="57" applyFont="1" applyAlignment="1">
      <alignment horizontal="left" vertical="center" wrapText="1" indent="1"/>
      <protection/>
    </xf>
    <xf numFmtId="0" fontId="22" fillId="0" borderId="0" xfId="57" applyFont="1" applyAlignment="1">
      <alignment horizontal="left"/>
      <protection/>
    </xf>
    <xf numFmtId="0" fontId="27" fillId="0" borderId="0" xfId="57" applyFont="1">
      <alignment/>
      <protection/>
    </xf>
    <xf numFmtId="0" fontId="22" fillId="0" borderId="0" xfId="57" applyFont="1" applyAlignment="1">
      <alignment horizontal="right"/>
      <protection/>
    </xf>
    <xf numFmtId="0" fontId="22" fillId="0" borderId="0" xfId="57" applyFont="1" applyBorder="1" applyAlignment="1">
      <alignment horizontal="right"/>
      <protection/>
    </xf>
    <xf numFmtId="0" fontId="20" fillId="0" borderId="0" xfId="57" applyFont="1" applyBorder="1" applyAlignment="1">
      <alignment horizontal="right" wrapText="1"/>
      <protection/>
    </xf>
    <xf numFmtId="0" fontId="23" fillId="0" borderId="0" xfId="57" applyFont="1" applyBorder="1" applyAlignment="1">
      <alignment horizontal="right"/>
      <protection/>
    </xf>
    <xf numFmtId="198" fontId="24" fillId="0" borderId="0" xfId="57" applyNumberFormat="1" applyFont="1" applyBorder="1" applyAlignment="1">
      <alignment horizontal="right" vertical="top" wrapText="1"/>
      <protection/>
    </xf>
    <xf numFmtId="198" fontId="23" fillId="0" borderId="0" xfId="57" applyNumberFormat="1" applyFont="1" applyBorder="1" applyAlignment="1">
      <alignment horizontal="right"/>
      <protection/>
    </xf>
    <xf numFmtId="198" fontId="25" fillId="0" borderId="0" xfId="57" applyNumberFormat="1" applyFont="1" applyBorder="1" applyAlignment="1">
      <alignment horizontal="right"/>
      <protection/>
    </xf>
    <xf numFmtId="198" fontId="26" fillId="0" borderId="0" xfId="57" applyNumberFormat="1" applyFont="1" applyBorder="1" applyAlignment="1">
      <alignment horizontal="right"/>
      <protection/>
    </xf>
    <xf numFmtId="198" fontId="27" fillId="0" borderId="0" xfId="57" applyNumberFormat="1" applyFont="1" applyBorder="1" applyAlignment="1">
      <alignment horizontal="right"/>
      <protection/>
    </xf>
    <xf numFmtId="198" fontId="27" fillId="0" borderId="0" xfId="57" applyNumberFormat="1" applyFont="1" applyBorder="1" applyAlignment="1">
      <alignment horizontal="right" indent="1"/>
      <protection/>
    </xf>
    <xf numFmtId="198" fontId="25" fillId="0" borderId="0" xfId="57" applyNumberFormat="1" applyFont="1" applyBorder="1" applyAlignment="1">
      <alignment horizontal="right" vertical="center" wrapText="1"/>
      <protection/>
    </xf>
    <xf numFmtId="0" fontId="25" fillId="0" borderId="0" xfId="57" applyFont="1" applyBorder="1" applyAlignment="1">
      <alignment horizontal="right" vertical="top" wrapText="1"/>
      <protection/>
    </xf>
    <xf numFmtId="0" fontId="26" fillId="0" borderId="0" xfId="57" applyFont="1" applyBorder="1" applyAlignment="1">
      <alignment horizontal="right"/>
      <protection/>
    </xf>
    <xf numFmtId="0" fontId="27" fillId="0" borderId="0" xfId="57" applyFont="1" applyBorder="1" applyAlignment="1">
      <alignment horizontal="right" indent="1"/>
      <protection/>
    </xf>
    <xf numFmtId="0" fontId="27" fillId="0" borderId="0" xfId="57" applyFont="1" applyBorder="1" applyAlignment="1">
      <alignment horizontal="right"/>
      <protection/>
    </xf>
    <xf numFmtId="198" fontId="20" fillId="0" borderId="0" xfId="59" applyNumberFormat="1" applyFont="1" applyAlignment="1">
      <alignment horizontal="right" vertical="center" wrapText="1"/>
      <protection/>
    </xf>
    <xf numFmtId="1" fontId="22" fillId="0" borderId="0" xfId="57" applyNumberFormat="1" applyFont="1" applyAlignment="1">
      <alignment horizontal="right"/>
      <protection/>
    </xf>
    <xf numFmtId="0" fontId="23" fillId="0" borderId="0" xfId="57" applyFont="1" applyBorder="1" applyAlignment="1">
      <alignment horizontal="center" vertical="center"/>
      <protection/>
    </xf>
    <xf numFmtId="0" fontId="23" fillId="0" borderId="0" xfId="57" applyFont="1" applyAlignment="1">
      <alignment horizontal="center" vertical="center"/>
      <protection/>
    </xf>
    <xf numFmtId="0" fontId="20" fillId="0" borderId="10" xfId="0" applyFont="1" applyBorder="1" applyAlignment="1">
      <alignment horizontal="left" wrapText="1"/>
    </xf>
    <xf numFmtId="0" fontId="20" fillId="0" borderId="11" xfId="57" applyFont="1" applyBorder="1" applyAlignment="1">
      <alignment horizontal="center" vertical="center" wrapText="1"/>
      <protection/>
    </xf>
    <xf numFmtId="0" fontId="20" fillId="0" borderId="12" xfId="57" applyFont="1" applyBorder="1" applyAlignment="1">
      <alignment horizontal="center" vertical="center" wrapText="1"/>
      <protection/>
    </xf>
    <xf numFmtId="198" fontId="23" fillId="0" borderId="13" xfId="0" applyNumberFormat="1" applyFont="1" applyBorder="1" applyAlignment="1">
      <alignment horizontal="right"/>
    </xf>
    <xf numFmtId="198" fontId="22" fillId="0" borderId="0" xfId="57" applyNumberFormat="1" applyFont="1" applyBorder="1" applyAlignment="1">
      <alignment horizontal="left" vertical="center" wrapText="1"/>
      <protection/>
    </xf>
    <xf numFmtId="198" fontId="22" fillId="0" borderId="0" xfId="57" applyNumberFormat="1" applyFont="1" applyBorder="1">
      <alignment/>
      <protection/>
    </xf>
    <xf numFmtId="0" fontId="22" fillId="0" borderId="0" xfId="57" applyFont="1" applyBorder="1">
      <alignment/>
      <protection/>
    </xf>
    <xf numFmtId="198" fontId="23" fillId="0" borderId="0" xfId="0" applyNumberFormat="1" applyFont="1" applyBorder="1" applyAlignment="1">
      <alignment horizontal="right"/>
    </xf>
    <xf numFmtId="0" fontId="23" fillId="0" borderId="0" xfId="57" applyFont="1" applyBorder="1" applyAlignment="1">
      <alignment horizontal="center" vertical="center" wrapText="1"/>
      <protection/>
    </xf>
    <xf numFmtId="0" fontId="20" fillId="0" borderId="14" xfId="59" applyFont="1" applyBorder="1" applyAlignment="1">
      <alignment wrapText="1"/>
      <protection/>
    </xf>
    <xf numFmtId="0" fontId="20" fillId="0" borderId="10" xfId="59" applyFont="1" applyBorder="1" applyAlignment="1">
      <alignment horizontal="left" vertical="center" wrapText="1"/>
      <protection/>
    </xf>
    <xf numFmtId="0" fontId="23" fillId="0" borderId="10" xfId="59" applyFont="1" applyBorder="1" applyAlignment="1">
      <alignment horizontal="left" vertical="center" wrapText="1" indent="1"/>
      <protection/>
    </xf>
    <xf numFmtId="0" fontId="23" fillId="0" borderId="10" xfId="59" applyFont="1" applyBorder="1" applyAlignment="1">
      <alignment horizontal="left" indent="1"/>
      <protection/>
    </xf>
    <xf numFmtId="0" fontId="20" fillId="0" borderId="10" xfId="59" applyFont="1" applyBorder="1" applyAlignment="1">
      <alignment horizontal="left" wrapText="1"/>
      <protection/>
    </xf>
    <xf numFmtId="0" fontId="20" fillId="0" borderId="10" xfId="59" applyFont="1" applyBorder="1" applyAlignment="1">
      <alignment wrapText="1"/>
      <protection/>
    </xf>
    <xf numFmtId="0" fontId="20" fillId="0" borderId="10" xfId="58" applyFont="1" applyBorder="1" applyAlignment="1">
      <alignment wrapText="1"/>
      <protection/>
    </xf>
    <xf numFmtId="0" fontId="20" fillId="0" borderId="10" xfId="58" applyFont="1" applyBorder="1" applyAlignment="1">
      <alignment wrapText="1"/>
      <protection/>
    </xf>
    <xf numFmtId="0" fontId="20" fillId="0" borderId="10" xfId="58" applyFont="1" applyBorder="1" applyAlignment="1">
      <alignment horizontal="left" wrapText="1"/>
      <protection/>
    </xf>
    <xf numFmtId="0" fontId="23" fillId="0" borderId="15" xfId="0" applyNumberFormat="1" applyFont="1" applyBorder="1" applyAlignment="1">
      <alignment/>
    </xf>
    <xf numFmtId="0" fontId="23" fillId="0" borderId="16" xfId="0" applyNumberFormat="1" applyFont="1" applyBorder="1" applyAlignment="1">
      <alignment/>
    </xf>
    <xf numFmtId="0" fontId="23" fillId="0" borderId="17" xfId="0" applyNumberFormat="1" applyFont="1" applyBorder="1" applyAlignment="1">
      <alignment/>
    </xf>
    <xf numFmtId="198" fontId="20" fillId="0" borderId="18" xfId="59" applyNumberFormat="1" applyFont="1" applyBorder="1" applyAlignment="1">
      <alignment horizontal="right"/>
      <protection/>
    </xf>
    <xf numFmtId="0" fontId="20" fillId="0" borderId="18" xfId="59" applyFont="1" applyBorder="1" applyAlignment="1">
      <alignment horizontal="right"/>
      <protection/>
    </xf>
    <xf numFmtId="198" fontId="23" fillId="0" borderId="18" xfId="59" applyNumberFormat="1" applyFont="1" applyBorder="1" applyAlignment="1">
      <alignment horizontal="right"/>
      <protection/>
    </xf>
    <xf numFmtId="0" fontId="23" fillId="0" borderId="18" xfId="59" applyFont="1" applyBorder="1" applyAlignment="1">
      <alignment horizontal="right" vertical="center" wrapText="1"/>
      <protection/>
    </xf>
    <xf numFmtId="199" fontId="23" fillId="0" borderId="18" xfId="59" applyNumberFormat="1" applyFont="1" applyBorder="1" applyAlignment="1">
      <alignment horizontal="right"/>
      <protection/>
    </xf>
    <xf numFmtId="199" fontId="20" fillId="0" borderId="0" xfId="0" applyNumberFormat="1" applyFont="1" applyBorder="1" applyAlignment="1">
      <alignment horizontal="right"/>
    </xf>
    <xf numFmtId="199" fontId="23" fillId="0" borderId="0" xfId="59" applyNumberFormat="1" applyFont="1" applyBorder="1" applyAlignment="1">
      <alignment horizontal="right"/>
      <protection/>
    </xf>
    <xf numFmtId="199" fontId="23" fillId="0" borderId="0" xfId="0" applyNumberFormat="1" applyFont="1" applyBorder="1" applyAlignment="1">
      <alignment horizontal="right"/>
    </xf>
    <xf numFmtId="198" fontId="20" fillId="0" borderId="18" xfId="0" applyNumberFormat="1" applyFont="1" applyBorder="1" applyAlignment="1">
      <alignment horizontal="center"/>
    </xf>
    <xf numFmtId="198" fontId="23" fillId="0" borderId="18" xfId="0" applyNumberFormat="1" applyFont="1" applyBorder="1" applyAlignment="1">
      <alignment horizontal="center"/>
    </xf>
    <xf numFmtId="0" fontId="20" fillId="0" borderId="18" xfId="0" applyFont="1" applyBorder="1" applyAlignment="1">
      <alignment horizontal="center" wrapText="1"/>
    </xf>
    <xf numFmtId="198" fontId="20" fillId="0" borderId="18" xfId="0" applyNumberFormat="1" applyFont="1" applyBorder="1" applyAlignment="1">
      <alignment horizontal="center"/>
    </xf>
    <xf numFmtId="198" fontId="20" fillId="0" borderId="18" xfId="0" applyNumberFormat="1" applyFont="1" applyBorder="1" applyAlignment="1">
      <alignment horizontal="center" wrapText="1"/>
    </xf>
    <xf numFmtId="0" fontId="20" fillId="0" borderId="18" xfId="0" applyFont="1" applyBorder="1" applyAlignment="1">
      <alignment horizontal="center"/>
    </xf>
    <xf numFmtId="198" fontId="20" fillId="0" borderId="18" xfId="57" applyNumberFormat="1" applyFont="1" applyBorder="1" applyAlignment="1">
      <alignment horizontal="center"/>
      <protection/>
    </xf>
    <xf numFmtId="198" fontId="23" fillId="0" borderId="18" xfId="0" applyNumberFormat="1" applyFont="1" applyBorder="1" applyAlignment="1">
      <alignment horizontal="center" vertical="center" wrapText="1"/>
    </xf>
    <xf numFmtId="198" fontId="20" fillId="0" borderId="13" xfId="0" applyNumberFormat="1" applyFont="1" applyBorder="1" applyAlignment="1">
      <alignment horizontal="center"/>
    </xf>
    <xf numFmtId="198" fontId="23" fillId="0" borderId="13" xfId="0" applyNumberFormat="1" applyFont="1" applyBorder="1" applyAlignment="1">
      <alignment horizontal="center"/>
    </xf>
    <xf numFmtId="0" fontId="20" fillId="0" borderId="13" xfId="0" applyFont="1" applyBorder="1" applyAlignment="1">
      <alignment horizontal="center" wrapText="1"/>
    </xf>
    <xf numFmtId="198" fontId="23" fillId="0" borderId="0" xfId="0" applyNumberFormat="1" applyFont="1" applyBorder="1" applyAlignment="1">
      <alignment horizontal="center"/>
    </xf>
    <xf numFmtId="198" fontId="23" fillId="0" borderId="19" xfId="0" applyNumberFormat="1" applyFont="1" applyBorder="1" applyAlignment="1">
      <alignment horizontal="center"/>
    </xf>
    <xf numFmtId="198" fontId="20" fillId="0" borderId="13" xfId="0" applyNumberFormat="1" applyFont="1" applyBorder="1" applyAlignment="1">
      <alignment horizontal="center"/>
    </xf>
    <xf numFmtId="198" fontId="23" fillId="0" borderId="0" xfId="0" applyNumberFormat="1" applyFont="1" applyBorder="1" applyAlignment="1">
      <alignment horizontal="center"/>
    </xf>
    <xf numFmtId="198" fontId="23" fillId="0" borderId="19" xfId="0" applyNumberFormat="1" applyFont="1" applyBorder="1" applyAlignment="1">
      <alignment horizontal="center"/>
    </xf>
    <xf numFmtId="0" fontId="20" fillId="0" borderId="13" xfId="0" applyFont="1" applyBorder="1" applyAlignment="1">
      <alignment horizontal="center"/>
    </xf>
    <xf numFmtId="199" fontId="28" fillId="0" borderId="0" xfId="0" applyNumberFormat="1" applyFont="1" applyBorder="1" applyAlignment="1">
      <alignment/>
    </xf>
    <xf numFmtId="199" fontId="28" fillId="0" borderId="19" xfId="0" applyNumberFormat="1" applyFont="1" applyBorder="1" applyAlignment="1">
      <alignment/>
    </xf>
    <xf numFmtId="198" fontId="20" fillId="0" borderId="13" xfId="57" applyNumberFormat="1" applyFont="1" applyBorder="1" applyAlignment="1">
      <alignment horizontal="center"/>
      <protection/>
    </xf>
    <xf numFmtId="199" fontId="28" fillId="0" borderId="0" xfId="0" applyNumberFormat="1" applyFont="1" applyBorder="1" applyAlignment="1">
      <alignment horizontal="center"/>
    </xf>
    <xf numFmtId="199" fontId="28" fillId="0" borderId="19" xfId="0" applyNumberFormat="1" applyFont="1" applyBorder="1" applyAlignment="1">
      <alignment horizontal="center"/>
    </xf>
    <xf numFmtId="199" fontId="20" fillId="0" borderId="0" xfId="0" applyNumberFormat="1" applyFont="1" applyBorder="1" applyAlignment="1">
      <alignment horizontal="center" vertical="center" wrapText="1"/>
    </xf>
    <xf numFmtId="199" fontId="20" fillId="0" borderId="19" xfId="0" applyNumberFormat="1" applyFont="1" applyBorder="1" applyAlignment="1">
      <alignment horizontal="center" vertical="center" wrapText="1"/>
    </xf>
    <xf numFmtId="198" fontId="23" fillId="0" borderId="13" xfId="0" applyNumberFormat="1" applyFont="1" applyBorder="1" applyAlignment="1">
      <alignment horizontal="center" vertical="center" wrapText="1"/>
    </xf>
    <xf numFmtId="0" fontId="23" fillId="0" borderId="20" xfId="59" applyFont="1" applyBorder="1" applyAlignment="1">
      <alignment horizontal="left" vertical="center" wrapText="1" indent="1"/>
      <protection/>
    </xf>
    <xf numFmtId="198" fontId="23" fillId="0" borderId="11" xfId="0" applyNumberFormat="1" applyFont="1" applyBorder="1" applyAlignment="1">
      <alignment horizontal="center" vertical="center" wrapText="1"/>
    </xf>
    <xf numFmtId="198" fontId="23" fillId="0" borderId="12" xfId="0" applyNumberFormat="1" applyFont="1" applyBorder="1" applyAlignment="1">
      <alignment horizontal="center" vertical="center" wrapText="1"/>
    </xf>
    <xf numFmtId="198" fontId="20" fillId="0" borderId="21" xfId="0" applyNumberFormat="1" applyFont="1" applyBorder="1" applyAlignment="1">
      <alignment horizontal="center" wrapText="1"/>
    </xf>
    <xf numFmtId="0" fontId="20" fillId="0" borderId="0" xfId="57" applyFont="1" applyAlignment="1">
      <alignment horizontal="center" vertical="center" wrapText="1"/>
      <protection/>
    </xf>
    <xf numFmtId="0" fontId="20" fillId="0" borderId="0" xfId="57" applyFont="1" applyAlignment="1">
      <alignment horizontal="left" vertical="justify" wrapText="1"/>
      <protection/>
    </xf>
    <xf numFmtId="0" fontId="20" fillId="0" borderId="21" xfId="57" applyFont="1" applyBorder="1" applyAlignment="1">
      <alignment horizontal="center" vertical="center" wrapText="1"/>
      <protection/>
    </xf>
    <xf numFmtId="0" fontId="20" fillId="0" borderId="22" xfId="57" applyFont="1" applyBorder="1" applyAlignment="1">
      <alignment horizontal="center" vertical="center" wrapText="1"/>
      <protection/>
    </xf>
    <xf numFmtId="0" fontId="20" fillId="0" borderId="18" xfId="57" applyFont="1" applyBorder="1" applyAlignment="1">
      <alignment horizontal="center" vertical="center" wrapText="1"/>
      <protection/>
    </xf>
    <xf numFmtId="0" fontId="20" fillId="0" borderId="13" xfId="57" applyFont="1" applyBorder="1" applyAlignment="1">
      <alignment horizontal="center" vertical="center" wrapText="1"/>
      <protection/>
    </xf>
    <xf numFmtId="198" fontId="23" fillId="0" borderId="0" xfId="0" applyNumberFormat="1" applyFont="1" applyBorder="1" applyAlignment="1">
      <alignment horizontal="center"/>
    </xf>
    <xf numFmtId="0" fontId="20" fillId="0" borderId="14" xfId="57" applyFont="1" applyBorder="1" applyAlignment="1">
      <alignment horizontal="center" vertical="center" wrapText="1"/>
      <protection/>
    </xf>
    <xf numFmtId="0" fontId="20" fillId="0" borderId="10" xfId="57" applyFont="1" applyBorder="1" applyAlignment="1">
      <alignment horizontal="center" vertical="center" wrapText="1"/>
      <protection/>
    </xf>
    <xf numFmtId="0" fontId="20" fillId="0" borderId="20" xfId="57" applyFont="1" applyBorder="1" applyAlignment="1">
      <alignment horizontal="center" vertical="center" wrapText="1"/>
      <protection/>
    </xf>
    <xf numFmtId="0" fontId="20" fillId="0" borderId="11" xfId="57" applyFont="1" applyBorder="1" applyAlignment="1">
      <alignment horizontal="center" vertical="center" wrapText="1"/>
      <protection/>
    </xf>
    <xf numFmtId="198" fontId="23" fillId="0" borderId="15" xfId="0" applyNumberFormat="1" applyFont="1" applyBorder="1" applyAlignment="1">
      <alignment horizontal="center"/>
    </xf>
    <xf numFmtId="198" fontId="23" fillId="0" borderId="16" xfId="0" applyNumberFormat="1" applyFont="1" applyBorder="1" applyAlignment="1">
      <alignment horizontal="center"/>
    </xf>
    <xf numFmtId="198" fontId="23" fillId="0" borderId="17" xfId="0" applyNumberFormat="1" applyFont="1" applyBorder="1" applyAlignment="1">
      <alignment horizont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2012-mecmue" xfId="57"/>
    <cellStyle name="Normal_2013-mecmue-seh23-122" xfId="58"/>
    <cellStyle name="Normal_2013-mecmue-seh23-128-son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s\Sbornik-2001-3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8"/>
      <sheetName val="Sheet19"/>
      <sheetName val="Sheet21"/>
      <sheetName val="Sheet22"/>
      <sheetName val="Sheet23"/>
      <sheetName val="Sheet24"/>
      <sheetName val="Sheet39"/>
      <sheetName val="Sheet40"/>
      <sheetName val="Sheet42"/>
      <sheetName val="Sheet41"/>
      <sheetName val="Sheet25"/>
      <sheetName val="Sheet26"/>
      <sheetName val="Sheet27"/>
      <sheetName val="Sheet28"/>
      <sheetName val="Sheet29"/>
      <sheetName val="Sheet30"/>
      <sheetName val="Sheet31"/>
      <sheetName val="Sheet32"/>
      <sheetName val="Sheet33"/>
      <sheetName val="Sheet34"/>
      <sheetName val="Sheet35"/>
      <sheetName val="Sheet3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V125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5.7109375" style="5" customWidth="1"/>
    <col min="2" max="2" width="43.00390625" style="9" customWidth="1"/>
    <col min="3" max="8" width="15.7109375" style="11" customWidth="1"/>
    <col min="9" max="10" width="16.57421875" style="12" customWidth="1"/>
    <col min="11" max="11" width="9.140625" style="5" customWidth="1"/>
    <col min="12" max="12" width="10.421875" style="5" bestFit="1" customWidth="1"/>
    <col min="13" max="16384" width="9.140625" style="5" customWidth="1"/>
  </cols>
  <sheetData>
    <row r="2" spans="2:10" s="3" customFormat="1" ht="30" customHeight="1">
      <c r="B2" s="88" t="s">
        <v>114</v>
      </c>
      <c r="C2" s="88"/>
      <c r="D2" s="88"/>
      <c r="E2" s="88"/>
      <c r="F2" s="88"/>
      <c r="G2" s="88"/>
      <c r="H2" s="88"/>
      <c r="I2" s="13"/>
      <c r="J2" s="14"/>
    </row>
    <row r="3" spans="2:10" s="3" customFormat="1" ht="15.75" thickBot="1">
      <c r="B3" s="89" t="s">
        <v>81</v>
      </c>
      <c r="C3" s="89"/>
      <c r="D3" s="89"/>
      <c r="E3" s="89"/>
      <c r="F3" s="89"/>
      <c r="G3" s="89"/>
      <c r="H3" s="89"/>
      <c r="I3" s="13"/>
      <c r="J3" s="14"/>
    </row>
    <row r="4" spans="2:10" s="29" customFormat="1" ht="30" customHeight="1">
      <c r="B4" s="95" t="s">
        <v>113</v>
      </c>
      <c r="C4" s="90" t="s">
        <v>82</v>
      </c>
      <c r="D4" s="90" t="s">
        <v>88</v>
      </c>
      <c r="E4" s="90"/>
      <c r="F4" s="90"/>
      <c r="G4" s="90"/>
      <c r="H4" s="91"/>
      <c r="I4" s="28"/>
      <c r="J4" s="28"/>
    </row>
    <row r="5" spans="2:10" s="29" customFormat="1" ht="30" customHeight="1">
      <c r="B5" s="96"/>
      <c r="C5" s="92"/>
      <c r="D5" s="92" t="s">
        <v>89</v>
      </c>
      <c r="E5" s="92" t="s">
        <v>83</v>
      </c>
      <c r="F5" s="92" t="s">
        <v>87</v>
      </c>
      <c r="G5" s="92"/>
      <c r="H5" s="93"/>
      <c r="I5" s="28"/>
      <c r="J5" s="28"/>
    </row>
    <row r="6" spans="2:10" s="29" customFormat="1" ht="30" customHeight="1" thickBot="1">
      <c r="B6" s="97"/>
      <c r="C6" s="98"/>
      <c r="D6" s="98"/>
      <c r="E6" s="98"/>
      <c r="F6" s="31" t="s">
        <v>84</v>
      </c>
      <c r="G6" s="31" t="s">
        <v>85</v>
      </c>
      <c r="H6" s="32" t="s">
        <v>86</v>
      </c>
      <c r="I6" s="38"/>
      <c r="J6" s="28"/>
    </row>
    <row r="7" spans="2:13" s="3" customFormat="1" ht="15">
      <c r="B7" s="39" t="s">
        <v>0</v>
      </c>
      <c r="C7" s="87">
        <f aca="true" t="shared" si="0" ref="C7:H7">C8+C22+C32+C37+C43+C51+C62+C69+C76+C84+C93+C99+C114</f>
        <v>158364.1</v>
      </c>
      <c r="D7" s="87">
        <f>D8+D22+D32+D43+D51+D62+D69+D76+D84+D93+D99+D114</f>
        <v>3873.399999999999</v>
      </c>
      <c r="E7" s="87">
        <f t="shared" si="0"/>
        <v>154490.7</v>
      </c>
      <c r="F7" s="87">
        <f t="shared" si="0"/>
        <v>1025.6</v>
      </c>
      <c r="G7" s="87">
        <f t="shared" si="0"/>
        <v>26278.2</v>
      </c>
      <c r="H7" s="87">
        <f t="shared" si="0"/>
        <v>22071.300000000003</v>
      </c>
      <c r="I7" s="15"/>
      <c r="J7" s="16"/>
      <c r="K7" s="1"/>
      <c r="L7" s="4"/>
      <c r="M7" s="4"/>
    </row>
    <row r="8" spans="2:13" ht="15">
      <c r="B8" s="40" t="s">
        <v>1</v>
      </c>
      <c r="C8" s="59">
        <f aca="true" t="shared" si="1" ref="C8:H8">SUM(C10:C21)</f>
        <v>126405.9</v>
      </c>
      <c r="D8" s="59">
        <f t="shared" si="1"/>
        <v>2120.3999999999996</v>
      </c>
      <c r="E8" s="59">
        <f t="shared" si="1"/>
        <v>124285.50000000001</v>
      </c>
      <c r="F8" s="59">
        <f t="shared" si="1"/>
        <v>752.5</v>
      </c>
      <c r="G8" s="59">
        <f t="shared" si="1"/>
        <v>14337.000000000002</v>
      </c>
      <c r="H8" s="67">
        <f t="shared" si="1"/>
        <v>11864.499999999998</v>
      </c>
      <c r="I8" s="17"/>
      <c r="J8" s="18"/>
      <c r="K8" s="2"/>
      <c r="L8" s="2"/>
      <c r="M8" s="2"/>
    </row>
    <row r="9" spans="2:13" ht="15">
      <c r="B9" s="41" t="s">
        <v>2</v>
      </c>
      <c r="C9" s="48"/>
      <c r="D9" s="49"/>
      <c r="E9" s="49"/>
      <c r="F9" s="49"/>
      <c r="G9" s="49"/>
      <c r="H9" s="50"/>
      <c r="I9" s="19"/>
      <c r="J9" s="18"/>
      <c r="K9" s="2"/>
      <c r="L9" s="2"/>
      <c r="M9" s="2"/>
    </row>
    <row r="10" spans="2:13" ht="15">
      <c r="B10" s="42" t="s">
        <v>3</v>
      </c>
      <c r="C10" s="60">
        <v>946</v>
      </c>
      <c r="D10" s="60">
        <v>22.4</v>
      </c>
      <c r="E10" s="60">
        <v>923.6</v>
      </c>
      <c r="F10" s="60">
        <v>10.7</v>
      </c>
      <c r="G10" s="60">
        <v>47.8</v>
      </c>
      <c r="H10" s="68">
        <v>28.6</v>
      </c>
      <c r="I10" s="20"/>
      <c r="J10" s="18"/>
      <c r="K10" s="2"/>
      <c r="L10" s="2"/>
      <c r="M10" s="2"/>
    </row>
    <row r="11" spans="2:13" ht="15">
      <c r="B11" s="42" t="s">
        <v>13</v>
      </c>
      <c r="C11" s="60">
        <v>3334.3</v>
      </c>
      <c r="D11" s="60">
        <v>144.8</v>
      </c>
      <c r="E11" s="60">
        <v>3189.5</v>
      </c>
      <c r="F11" s="60">
        <v>9</v>
      </c>
      <c r="G11" s="60">
        <v>75.3</v>
      </c>
      <c r="H11" s="68">
        <v>113.9</v>
      </c>
      <c r="I11" s="20"/>
      <c r="J11" s="18"/>
      <c r="K11" s="6"/>
      <c r="L11" s="2"/>
      <c r="M11" s="2"/>
    </row>
    <row r="12" spans="2:13" ht="15">
      <c r="B12" s="42" t="s">
        <v>5</v>
      </c>
      <c r="C12" s="60">
        <v>1760.4</v>
      </c>
      <c r="D12" s="60">
        <v>7.1</v>
      </c>
      <c r="E12" s="60">
        <v>1753.3</v>
      </c>
      <c r="F12" s="60">
        <v>1.5</v>
      </c>
      <c r="G12" s="60">
        <v>655.4</v>
      </c>
      <c r="H12" s="68">
        <v>1022.1</v>
      </c>
      <c r="I12" s="20"/>
      <c r="J12" s="18"/>
      <c r="K12" s="6"/>
      <c r="L12" s="2"/>
      <c r="M12" s="2"/>
    </row>
    <row r="13" spans="2:13" ht="15">
      <c r="B13" s="42" t="s">
        <v>4</v>
      </c>
      <c r="C13" s="60">
        <v>43218.2</v>
      </c>
      <c r="D13" s="60">
        <v>1162.9</v>
      </c>
      <c r="E13" s="60">
        <v>42055.3</v>
      </c>
      <c r="F13" s="60">
        <v>14.1</v>
      </c>
      <c r="G13" s="60">
        <v>2905.5</v>
      </c>
      <c r="H13" s="68">
        <v>2654.9</v>
      </c>
      <c r="I13" s="20"/>
      <c r="J13" s="18"/>
      <c r="K13" s="6"/>
      <c r="L13" s="2"/>
      <c r="M13" s="2"/>
    </row>
    <row r="14" spans="2:13" ht="15">
      <c r="B14" s="42" t="s">
        <v>9</v>
      </c>
      <c r="C14" s="60">
        <v>578.3</v>
      </c>
      <c r="D14" s="60">
        <v>119.3</v>
      </c>
      <c r="E14" s="60">
        <v>459</v>
      </c>
      <c r="F14" s="60">
        <v>31.2</v>
      </c>
      <c r="G14" s="60">
        <v>286.8</v>
      </c>
      <c r="H14" s="68">
        <v>96.6</v>
      </c>
      <c r="I14" s="20"/>
      <c r="J14" s="18"/>
      <c r="K14" s="6"/>
      <c r="L14" s="2"/>
      <c r="M14" s="2"/>
    </row>
    <row r="15" spans="2:13" ht="15">
      <c r="B15" s="42" t="s">
        <v>10</v>
      </c>
      <c r="C15" s="60">
        <v>278.1</v>
      </c>
      <c r="D15" s="60">
        <v>26.1</v>
      </c>
      <c r="E15" s="60">
        <v>252</v>
      </c>
      <c r="F15" s="60">
        <v>31.5</v>
      </c>
      <c r="G15" s="60">
        <v>49</v>
      </c>
      <c r="H15" s="68">
        <v>31.2</v>
      </c>
      <c r="I15" s="20"/>
      <c r="J15" s="18"/>
      <c r="K15" s="6"/>
      <c r="L15" s="2"/>
      <c r="M15" s="2"/>
    </row>
    <row r="16" spans="2:13" ht="15">
      <c r="B16" s="42" t="s">
        <v>11</v>
      </c>
      <c r="C16" s="60">
        <v>25376.2</v>
      </c>
      <c r="D16" s="60">
        <v>102.2</v>
      </c>
      <c r="E16" s="60">
        <v>25274</v>
      </c>
      <c r="F16" s="60">
        <v>578.1</v>
      </c>
      <c r="G16" s="60">
        <v>1146.9</v>
      </c>
      <c r="H16" s="68">
        <v>415.4</v>
      </c>
      <c r="I16" s="20"/>
      <c r="J16" s="18"/>
      <c r="K16" s="6"/>
      <c r="L16" s="2"/>
      <c r="M16" s="2"/>
    </row>
    <row r="17" spans="2:22" ht="15">
      <c r="B17" s="42" t="s">
        <v>12</v>
      </c>
      <c r="C17" s="60">
        <v>26125.3</v>
      </c>
      <c r="D17" s="60">
        <v>0</v>
      </c>
      <c r="E17" s="60">
        <v>26125.3</v>
      </c>
      <c r="F17" s="60">
        <v>0</v>
      </c>
      <c r="G17" s="60">
        <v>1508.6</v>
      </c>
      <c r="H17" s="68">
        <v>485.1</v>
      </c>
      <c r="I17" s="20"/>
      <c r="J17" s="18"/>
      <c r="K17" s="34"/>
      <c r="L17" s="35"/>
      <c r="M17" s="35"/>
      <c r="N17" s="36"/>
      <c r="O17" s="36"/>
      <c r="P17" s="36"/>
      <c r="Q17" s="36"/>
      <c r="R17" s="36"/>
      <c r="S17" s="36"/>
      <c r="T17" s="36"/>
      <c r="U17" s="36"/>
      <c r="V17" s="36"/>
    </row>
    <row r="18" spans="2:22" ht="15">
      <c r="B18" s="42" t="s">
        <v>7</v>
      </c>
      <c r="C18" s="60">
        <v>973.3</v>
      </c>
      <c r="D18" s="60">
        <v>13.1</v>
      </c>
      <c r="E18" s="60">
        <v>960.2</v>
      </c>
      <c r="F18" s="60">
        <v>5.4</v>
      </c>
      <c r="G18" s="60">
        <v>132.2</v>
      </c>
      <c r="H18" s="68">
        <v>44.4</v>
      </c>
      <c r="I18" s="20"/>
      <c r="J18" s="18"/>
      <c r="K18" s="34"/>
      <c r="L18" s="35"/>
      <c r="M18" s="35"/>
      <c r="N18" s="36"/>
      <c r="O18" s="36"/>
      <c r="P18" s="36"/>
      <c r="Q18" s="36"/>
      <c r="R18" s="36"/>
      <c r="S18" s="36"/>
      <c r="T18" s="36"/>
      <c r="U18" s="36"/>
      <c r="V18" s="36"/>
    </row>
    <row r="19" spans="2:22" ht="15">
      <c r="B19" s="42" t="s">
        <v>6</v>
      </c>
      <c r="C19" s="60">
        <v>22529.5</v>
      </c>
      <c r="D19" s="60">
        <v>511</v>
      </c>
      <c r="E19" s="60">
        <v>22018.5</v>
      </c>
      <c r="F19" s="60">
        <v>65.4</v>
      </c>
      <c r="G19" s="60">
        <v>7280.2</v>
      </c>
      <c r="H19" s="68">
        <v>6916.1</v>
      </c>
      <c r="I19" s="20"/>
      <c r="J19" s="18"/>
      <c r="K19" s="34"/>
      <c r="L19" s="35"/>
      <c r="M19" s="35"/>
      <c r="N19" s="36"/>
      <c r="O19" s="36"/>
      <c r="P19" s="36"/>
      <c r="Q19" s="36"/>
      <c r="R19" s="36"/>
      <c r="S19" s="36"/>
      <c r="T19" s="36"/>
      <c r="U19" s="36"/>
      <c r="V19" s="36"/>
    </row>
    <row r="20" spans="2:22" ht="15">
      <c r="B20" s="42" t="s">
        <v>8</v>
      </c>
      <c r="C20" s="60">
        <v>1201.4</v>
      </c>
      <c r="D20" s="60">
        <v>2.2</v>
      </c>
      <c r="E20" s="60">
        <v>1199.2</v>
      </c>
      <c r="F20" s="60">
        <v>1</v>
      </c>
      <c r="G20" s="60">
        <v>226.1</v>
      </c>
      <c r="H20" s="68">
        <v>33.9</v>
      </c>
      <c r="I20" s="20"/>
      <c r="J20" s="18"/>
      <c r="K20" s="34"/>
      <c r="L20" s="35"/>
      <c r="M20" s="35"/>
      <c r="N20" s="36"/>
      <c r="O20" s="36"/>
      <c r="P20" s="36"/>
      <c r="Q20" s="36"/>
      <c r="R20" s="36"/>
      <c r="S20" s="36"/>
      <c r="T20" s="36"/>
      <c r="U20" s="36"/>
      <c r="V20" s="36"/>
    </row>
    <row r="21" spans="2:22" ht="15">
      <c r="B21" s="42" t="s">
        <v>14</v>
      </c>
      <c r="C21" s="60">
        <v>84.9</v>
      </c>
      <c r="D21" s="60">
        <v>9.3</v>
      </c>
      <c r="E21" s="60">
        <v>75.6</v>
      </c>
      <c r="F21" s="60">
        <v>4.6</v>
      </c>
      <c r="G21" s="60">
        <v>23.2</v>
      </c>
      <c r="H21" s="68">
        <v>22.3</v>
      </c>
      <c r="I21" s="20"/>
      <c r="J21" s="18"/>
      <c r="K21" s="34"/>
      <c r="L21" s="35"/>
      <c r="M21" s="35"/>
      <c r="N21" s="36"/>
      <c r="O21" s="36"/>
      <c r="P21" s="36"/>
      <c r="Q21" s="36"/>
      <c r="R21" s="36"/>
      <c r="S21" s="36"/>
      <c r="T21" s="36"/>
      <c r="U21" s="36"/>
      <c r="V21" s="36"/>
    </row>
    <row r="22" spans="2:22" ht="15">
      <c r="B22" s="30" t="s">
        <v>96</v>
      </c>
      <c r="C22" s="61">
        <f aca="true" t="shared" si="2" ref="C22:H22">SUM(C24:C31)</f>
        <v>1929.7999999999997</v>
      </c>
      <c r="D22" s="61">
        <f t="shared" si="2"/>
        <v>6.1</v>
      </c>
      <c r="E22" s="61">
        <f t="shared" si="2"/>
        <v>1923.6999999999998</v>
      </c>
      <c r="F22" s="61">
        <f t="shared" si="2"/>
        <v>14</v>
      </c>
      <c r="G22" s="61">
        <f t="shared" si="2"/>
        <v>1198.1000000000001</v>
      </c>
      <c r="H22" s="69">
        <f t="shared" si="2"/>
        <v>398.90000000000003</v>
      </c>
      <c r="I22" s="18"/>
      <c r="J22" s="18"/>
      <c r="K22" s="34"/>
      <c r="L22" s="35"/>
      <c r="M22" s="35"/>
      <c r="N22" s="36"/>
      <c r="O22" s="36"/>
      <c r="P22" s="36"/>
      <c r="Q22" s="36"/>
      <c r="R22" s="36"/>
      <c r="S22" s="36"/>
      <c r="T22" s="36"/>
      <c r="U22" s="36"/>
      <c r="V22" s="36"/>
    </row>
    <row r="23" spans="2:22" ht="15">
      <c r="B23" s="41" t="s">
        <v>2</v>
      </c>
      <c r="C23" s="48"/>
      <c r="D23" s="49"/>
      <c r="E23" s="49"/>
      <c r="F23" s="49"/>
      <c r="G23" s="49"/>
      <c r="H23" s="50"/>
      <c r="I23" s="19"/>
      <c r="J23" s="18"/>
      <c r="K23" s="34"/>
      <c r="L23" s="37"/>
      <c r="M23" s="37"/>
      <c r="N23" s="37"/>
      <c r="O23" s="37"/>
      <c r="P23" s="37"/>
      <c r="Q23" s="37"/>
      <c r="R23" s="36"/>
      <c r="S23" s="36"/>
      <c r="T23" s="36"/>
      <c r="U23" s="36"/>
      <c r="V23" s="36"/>
    </row>
    <row r="24" spans="2:22" ht="15">
      <c r="B24" s="41" t="s">
        <v>97</v>
      </c>
      <c r="C24" s="60">
        <v>1796.3</v>
      </c>
      <c r="D24" s="60">
        <v>6.1</v>
      </c>
      <c r="E24" s="60">
        <v>1790.2</v>
      </c>
      <c r="F24" s="60">
        <v>14</v>
      </c>
      <c r="G24" s="60">
        <v>1097.7</v>
      </c>
      <c r="H24" s="68">
        <v>365.8</v>
      </c>
      <c r="I24" s="20"/>
      <c r="J24" s="18"/>
      <c r="K24" s="34"/>
      <c r="L24" s="37"/>
      <c r="M24" s="37"/>
      <c r="N24" s="37"/>
      <c r="O24" s="37"/>
      <c r="P24" s="37"/>
      <c r="Q24" s="37"/>
      <c r="R24" s="36"/>
      <c r="S24" s="36"/>
      <c r="T24" s="36"/>
      <c r="U24" s="36"/>
      <c r="V24" s="36"/>
    </row>
    <row r="25" spans="2:22" ht="15">
      <c r="B25" s="41" t="s">
        <v>75</v>
      </c>
      <c r="C25" s="60">
        <v>20.5</v>
      </c>
      <c r="D25" s="60" t="s">
        <v>112</v>
      </c>
      <c r="E25" s="60">
        <v>20.5</v>
      </c>
      <c r="F25" s="60" t="s">
        <v>112</v>
      </c>
      <c r="G25" s="60">
        <v>14.5</v>
      </c>
      <c r="H25" s="68">
        <v>6</v>
      </c>
      <c r="I25" s="20"/>
      <c r="J25" s="18"/>
      <c r="K25" s="34"/>
      <c r="L25" s="35"/>
      <c r="M25" s="35"/>
      <c r="N25" s="36"/>
      <c r="O25" s="36"/>
      <c r="P25" s="36"/>
      <c r="Q25" s="36"/>
      <c r="R25" s="36"/>
      <c r="S25" s="36"/>
      <c r="T25" s="36"/>
      <c r="U25" s="36"/>
      <c r="V25" s="36"/>
    </row>
    <row r="26" spans="2:22" ht="15">
      <c r="B26" s="41" t="s">
        <v>77</v>
      </c>
      <c r="C26" s="60">
        <v>7.3</v>
      </c>
      <c r="D26" s="60" t="s">
        <v>112</v>
      </c>
      <c r="E26" s="60">
        <v>7.3</v>
      </c>
      <c r="F26" s="60" t="s">
        <v>112</v>
      </c>
      <c r="G26" s="60">
        <v>5.2</v>
      </c>
      <c r="H26" s="68">
        <v>2.1</v>
      </c>
      <c r="I26" s="20"/>
      <c r="J26" s="18"/>
      <c r="K26" s="34"/>
      <c r="L26" s="35"/>
      <c r="M26" s="35"/>
      <c r="N26" s="36"/>
      <c r="O26" s="36"/>
      <c r="P26" s="36"/>
      <c r="Q26" s="36"/>
      <c r="R26" s="36"/>
      <c r="S26" s="36"/>
      <c r="T26" s="36"/>
      <c r="U26" s="36"/>
      <c r="V26" s="36"/>
    </row>
    <row r="27" spans="2:22" ht="15">
      <c r="B27" s="41" t="s">
        <v>79</v>
      </c>
      <c r="C27" s="60">
        <v>91.1</v>
      </c>
      <c r="D27" s="60" t="s">
        <v>112</v>
      </c>
      <c r="E27" s="60">
        <v>91.1</v>
      </c>
      <c r="F27" s="60" t="s">
        <v>112</v>
      </c>
      <c r="G27" s="60">
        <v>70.3</v>
      </c>
      <c r="H27" s="68">
        <v>20.8</v>
      </c>
      <c r="I27" s="21"/>
      <c r="J27" s="18"/>
      <c r="K27" s="34"/>
      <c r="L27" s="35"/>
      <c r="M27" s="35"/>
      <c r="N27" s="36"/>
      <c r="O27" s="36"/>
      <c r="P27" s="36"/>
      <c r="Q27" s="36"/>
      <c r="R27" s="36"/>
      <c r="S27" s="36"/>
      <c r="T27" s="36"/>
      <c r="U27" s="36"/>
      <c r="V27" s="36"/>
    </row>
    <row r="28" spans="2:22" ht="15">
      <c r="B28" s="41" t="s">
        <v>78</v>
      </c>
      <c r="C28" s="60">
        <v>6.3</v>
      </c>
      <c r="D28" s="60">
        <v>0</v>
      </c>
      <c r="E28" s="60">
        <v>6.3</v>
      </c>
      <c r="F28" s="60">
        <v>0</v>
      </c>
      <c r="G28" s="60">
        <v>4.5</v>
      </c>
      <c r="H28" s="68">
        <v>1.8</v>
      </c>
      <c r="I28" s="19"/>
      <c r="J28" s="18"/>
      <c r="K28" s="34"/>
      <c r="L28" s="35"/>
      <c r="M28" s="35"/>
      <c r="N28" s="36"/>
      <c r="O28" s="36"/>
      <c r="P28" s="36"/>
      <c r="Q28" s="36"/>
      <c r="R28" s="36"/>
      <c r="S28" s="36"/>
      <c r="T28" s="36"/>
      <c r="U28" s="36"/>
      <c r="V28" s="36"/>
    </row>
    <row r="29" spans="2:22" ht="15">
      <c r="B29" s="41" t="s">
        <v>73</v>
      </c>
      <c r="C29" s="60" t="s">
        <v>112</v>
      </c>
      <c r="D29" s="60" t="s">
        <v>112</v>
      </c>
      <c r="E29" s="60" t="s">
        <v>112</v>
      </c>
      <c r="F29" s="60" t="s">
        <v>112</v>
      </c>
      <c r="G29" s="60" t="s">
        <v>112</v>
      </c>
      <c r="H29" s="68" t="s">
        <v>112</v>
      </c>
      <c r="I29" s="20"/>
      <c r="J29" s="18"/>
      <c r="K29" s="34"/>
      <c r="L29" s="35"/>
      <c r="M29" s="35"/>
      <c r="N29" s="36"/>
      <c r="O29" s="36"/>
      <c r="P29" s="36"/>
      <c r="Q29" s="36"/>
      <c r="R29" s="36"/>
      <c r="S29" s="36"/>
      <c r="T29" s="36"/>
      <c r="U29" s="36"/>
      <c r="V29" s="36"/>
    </row>
    <row r="30" spans="2:22" ht="15">
      <c r="B30" s="41" t="s">
        <v>76</v>
      </c>
      <c r="C30" s="60" t="s">
        <v>112</v>
      </c>
      <c r="D30" s="60" t="s">
        <v>112</v>
      </c>
      <c r="E30" s="60" t="s">
        <v>112</v>
      </c>
      <c r="F30" s="60" t="s">
        <v>112</v>
      </c>
      <c r="G30" s="60" t="s">
        <v>112</v>
      </c>
      <c r="H30" s="68" t="s">
        <v>112</v>
      </c>
      <c r="I30" s="20"/>
      <c r="J30" s="18"/>
      <c r="K30" s="34"/>
      <c r="L30" s="35"/>
      <c r="M30" s="35"/>
      <c r="N30" s="36"/>
      <c r="O30" s="36"/>
      <c r="P30" s="36"/>
      <c r="Q30" s="36"/>
      <c r="R30" s="36"/>
      <c r="S30" s="36"/>
      <c r="T30" s="36"/>
      <c r="U30" s="36"/>
      <c r="V30" s="36"/>
    </row>
    <row r="31" spans="2:22" ht="15">
      <c r="B31" s="41" t="s">
        <v>74</v>
      </c>
      <c r="C31" s="60">
        <v>8.3</v>
      </c>
      <c r="D31" s="60" t="s">
        <v>112</v>
      </c>
      <c r="E31" s="60">
        <v>8.3</v>
      </c>
      <c r="F31" s="60" t="s">
        <v>112</v>
      </c>
      <c r="G31" s="60">
        <v>5.9</v>
      </c>
      <c r="H31" s="68">
        <v>2.4</v>
      </c>
      <c r="I31" s="20"/>
      <c r="J31" s="18"/>
      <c r="K31" s="34"/>
      <c r="L31" s="35"/>
      <c r="M31" s="35"/>
      <c r="N31" s="36"/>
      <c r="O31" s="36"/>
      <c r="P31" s="36"/>
      <c r="Q31" s="36"/>
      <c r="R31" s="36"/>
      <c r="S31" s="36"/>
      <c r="T31" s="36"/>
      <c r="U31" s="36"/>
      <c r="V31" s="36"/>
    </row>
    <row r="32" spans="2:22" ht="15">
      <c r="B32" s="43" t="s">
        <v>98</v>
      </c>
      <c r="C32" s="59">
        <f aca="true" t="shared" si="3" ref="C32:H32">SUM(C34:C36)</f>
        <v>11702.1</v>
      </c>
      <c r="D32" s="59">
        <f t="shared" si="3"/>
        <v>168.3</v>
      </c>
      <c r="E32" s="59">
        <f t="shared" si="3"/>
        <v>11533.8</v>
      </c>
      <c r="F32" s="59">
        <f t="shared" si="3"/>
        <v>99</v>
      </c>
      <c r="G32" s="59">
        <f t="shared" si="3"/>
        <v>6427.400000000001</v>
      </c>
      <c r="H32" s="67">
        <f t="shared" si="3"/>
        <v>4698.999999999999</v>
      </c>
      <c r="I32" s="20"/>
      <c r="J32" s="18"/>
      <c r="K32" s="34"/>
      <c r="L32" s="35"/>
      <c r="M32" s="35"/>
      <c r="N32" s="36"/>
      <c r="O32" s="36"/>
      <c r="P32" s="36"/>
      <c r="Q32" s="36"/>
      <c r="R32" s="36"/>
      <c r="S32" s="36"/>
      <c r="T32" s="36"/>
      <c r="U32" s="36"/>
      <c r="V32" s="36"/>
    </row>
    <row r="33" spans="2:22" ht="15">
      <c r="B33" s="41" t="s">
        <v>2</v>
      </c>
      <c r="C33" s="48"/>
      <c r="D33" s="49"/>
      <c r="E33" s="49"/>
      <c r="F33" s="49"/>
      <c r="G33" s="49"/>
      <c r="H33" s="50"/>
      <c r="I33" s="20"/>
      <c r="J33" s="18"/>
      <c r="K33" s="34"/>
      <c r="L33" s="35"/>
      <c r="M33" s="35"/>
      <c r="N33" s="36"/>
      <c r="O33" s="36"/>
      <c r="P33" s="36"/>
      <c r="Q33" s="36"/>
      <c r="R33" s="36"/>
      <c r="S33" s="36"/>
      <c r="T33" s="36"/>
      <c r="U33" s="36"/>
      <c r="V33" s="36"/>
    </row>
    <row r="34" spans="2:22" ht="15">
      <c r="B34" s="42" t="s">
        <v>91</v>
      </c>
      <c r="C34" s="60">
        <v>4370.3</v>
      </c>
      <c r="D34" s="60">
        <v>88.6</v>
      </c>
      <c r="E34" s="60">
        <v>4281.7</v>
      </c>
      <c r="F34" s="60">
        <v>51.2</v>
      </c>
      <c r="G34" s="60">
        <v>2041</v>
      </c>
      <c r="H34" s="68">
        <v>1922.1</v>
      </c>
      <c r="I34" s="20"/>
      <c r="J34" s="18"/>
      <c r="K34" s="34"/>
      <c r="L34" s="35"/>
      <c r="M34" s="35"/>
      <c r="N34" s="36"/>
      <c r="O34" s="36"/>
      <c r="P34" s="36"/>
      <c r="Q34" s="36"/>
      <c r="R34" s="36"/>
      <c r="S34" s="36"/>
      <c r="T34" s="36"/>
      <c r="U34" s="36"/>
      <c r="V34" s="36"/>
    </row>
    <row r="35" spans="2:13" ht="15">
      <c r="B35" s="42" t="s">
        <v>16</v>
      </c>
      <c r="C35" s="60">
        <v>7311.3</v>
      </c>
      <c r="D35" s="60">
        <v>79.7</v>
      </c>
      <c r="E35" s="60">
        <v>7231.6</v>
      </c>
      <c r="F35" s="60">
        <v>47.8</v>
      </c>
      <c r="G35" s="60">
        <v>4368.1</v>
      </c>
      <c r="H35" s="68">
        <v>2774.7</v>
      </c>
      <c r="I35" s="20"/>
      <c r="J35" s="18"/>
      <c r="K35" s="6"/>
      <c r="L35" s="2"/>
      <c r="M35" s="2"/>
    </row>
    <row r="36" spans="2:13" ht="15">
      <c r="B36" s="42" t="s">
        <v>15</v>
      </c>
      <c r="C36" s="60">
        <v>20.5</v>
      </c>
      <c r="D36" s="60">
        <v>0</v>
      </c>
      <c r="E36" s="60">
        <v>20.5</v>
      </c>
      <c r="F36" s="60">
        <v>0</v>
      </c>
      <c r="G36" s="60">
        <v>18.3</v>
      </c>
      <c r="H36" s="68">
        <v>2.2</v>
      </c>
      <c r="I36" s="20"/>
      <c r="J36" s="18"/>
      <c r="K36" s="6"/>
      <c r="L36" s="2"/>
      <c r="M36" s="2"/>
    </row>
    <row r="37" spans="2:13" ht="15">
      <c r="B37" s="44" t="s">
        <v>68</v>
      </c>
      <c r="C37" s="59">
        <f aca="true" t="shared" si="4" ref="C37:H37">SUM(C39:C42)</f>
        <v>66.89999999999999</v>
      </c>
      <c r="D37" s="59" t="s">
        <v>112</v>
      </c>
      <c r="E37" s="59">
        <f t="shared" si="4"/>
        <v>66.89999999999999</v>
      </c>
      <c r="F37" s="59">
        <f t="shared" si="4"/>
        <v>5.300000000000001</v>
      </c>
      <c r="G37" s="59">
        <f t="shared" si="4"/>
        <v>19.8</v>
      </c>
      <c r="H37" s="67">
        <f t="shared" si="4"/>
        <v>5.8999999999999995</v>
      </c>
      <c r="I37" s="20"/>
      <c r="J37" s="18"/>
      <c r="K37" s="6"/>
      <c r="L37" s="2"/>
      <c r="M37" s="2"/>
    </row>
    <row r="38" spans="2:13" ht="15">
      <c r="B38" s="41" t="s">
        <v>2</v>
      </c>
      <c r="C38" s="70"/>
      <c r="D38" s="70"/>
      <c r="E38" s="70"/>
      <c r="F38" s="70"/>
      <c r="G38" s="70"/>
      <c r="H38" s="71"/>
      <c r="I38" s="20"/>
      <c r="J38" s="18"/>
      <c r="K38" s="6"/>
      <c r="L38" s="2"/>
      <c r="M38" s="2"/>
    </row>
    <row r="39" spans="2:13" ht="15">
      <c r="B39" s="41" t="s">
        <v>71</v>
      </c>
      <c r="C39" s="60">
        <v>9.5</v>
      </c>
      <c r="D39" s="60" t="s">
        <v>112</v>
      </c>
      <c r="E39" s="60">
        <v>9.5</v>
      </c>
      <c r="F39" s="60">
        <v>2.1</v>
      </c>
      <c r="G39" s="60">
        <v>2.3</v>
      </c>
      <c r="H39" s="68">
        <v>1</v>
      </c>
      <c r="I39" s="20"/>
      <c r="J39" s="18"/>
      <c r="K39" s="6"/>
      <c r="L39" s="2"/>
      <c r="M39" s="2"/>
    </row>
    <row r="40" spans="2:11" ht="15">
      <c r="B40" s="41" t="s">
        <v>70</v>
      </c>
      <c r="C40" s="60">
        <v>36.8</v>
      </c>
      <c r="D40" s="60" t="s">
        <v>112</v>
      </c>
      <c r="E40" s="60">
        <v>36.8</v>
      </c>
      <c r="F40" s="60">
        <v>2.7</v>
      </c>
      <c r="G40" s="60">
        <v>14.7</v>
      </c>
      <c r="H40" s="68">
        <v>4.1</v>
      </c>
      <c r="I40" s="22"/>
      <c r="J40" s="23"/>
      <c r="K40" s="7"/>
    </row>
    <row r="41" spans="2:11" ht="15">
      <c r="B41" s="41" t="s">
        <v>69</v>
      </c>
      <c r="C41" s="60">
        <v>1.3</v>
      </c>
      <c r="D41" s="60" t="s">
        <v>112</v>
      </c>
      <c r="E41" s="60">
        <v>1.3</v>
      </c>
      <c r="F41" s="60">
        <v>0</v>
      </c>
      <c r="G41" s="60">
        <v>0.1</v>
      </c>
      <c r="H41" s="68">
        <v>0</v>
      </c>
      <c r="I41" s="22"/>
      <c r="J41" s="23"/>
      <c r="K41" s="7"/>
    </row>
    <row r="42" spans="2:11" ht="15">
      <c r="B42" s="41" t="s">
        <v>72</v>
      </c>
      <c r="C42" s="60">
        <v>19.3</v>
      </c>
      <c r="D42" s="60" t="s">
        <v>112</v>
      </c>
      <c r="E42" s="60">
        <v>19.3</v>
      </c>
      <c r="F42" s="60">
        <v>0.5</v>
      </c>
      <c r="G42" s="60">
        <v>2.7</v>
      </c>
      <c r="H42" s="68">
        <v>0.8</v>
      </c>
      <c r="I42" s="22"/>
      <c r="J42" s="23"/>
      <c r="K42" s="7"/>
    </row>
    <row r="43" spans="2:11" ht="31.5" customHeight="1">
      <c r="B43" s="45" t="s">
        <v>99</v>
      </c>
      <c r="C43" s="62">
        <f aca="true" t="shared" si="5" ref="C43:H43">SUM(C45:C50)</f>
        <v>332</v>
      </c>
      <c r="D43" s="62">
        <f t="shared" si="5"/>
        <v>65.90000000000002</v>
      </c>
      <c r="E43" s="62">
        <f t="shared" si="5"/>
        <v>266.09999999999997</v>
      </c>
      <c r="F43" s="62">
        <f t="shared" si="5"/>
        <v>15.899999999999999</v>
      </c>
      <c r="G43" s="62">
        <f t="shared" si="5"/>
        <v>111.9</v>
      </c>
      <c r="H43" s="72">
        <f t="shared" si="5"/>
        <v>46.2</v>
      </c>
      <c r="I43" s="22"/>
      <c r="J43" s="23"/>
      <c r="K43" s="7"/>
    </row>
    <row r="44" spans="2:11" ht="15">
      <c r="B44" s="41" t="s">
        <v>2</v>
      </c>
      <c r="C44" s="73"/>
      <c r="D44" s="73"/>
      <c r="E44" s="73"/>
      <c r="F44" s="73"/>
      <c r="G44" s="73"/>
      <c r="H44" s="74"/>
      <c r="I44" s="22"/>
      <c r="J44" s="23"/>
      <c r="K44" s="7"/>
    </row>
    <row r="45" spans="2:11" ht="15">
      <c r="B45" s="42" t="s">
        <v>92</v>
      </c>
      <c r="C45" s="60">
        <v>216.3</v>
      </c>
      <c r="D45" s="60">
        <v>47.7</v>
      </c>
      <c r="E45" s="60">
        <v>168.6</v>
      </c>
      <c r="F45" s="60">
        <v>12.7</v>
      </c>
      <c r="G45" s="60">
        <v>75.9</v>
      </c>
      <c r="H45" s="68">
        <v>29.1</v>
      </c>
      <c r="I45" s="22"/>
      <c r="J45" s="23"/>
      <c r="K45" s="7"/>
    </row>
    <row r="46" spans="2:11" ht="15">
      <c r="B46" s="42" t="s">
        <v>93</v>
      </c>
      <c r="C46" s="60">
        <v>14.4</v>
      </c>
      <c r="D46" s="60">
        <v>0.7</v>
      </c>
      <c r="E46" s="60">
        <v>13.7</v>
      </c>
      <c r="F46" s="60" t="s">
        <v>112</v>
      </c>
      <c r="G46" s="60">
        <v>1.4</v>
      </c>
      <c r="H46" s="68">
        <v>1</v>
      </c>
      <c r="I46" s="22"/>
      <c r="J46" s="23"/>
      <c r="K46" s="7"/>
    </row>
    <row r="47" spans="2:11" ht="15">
      <c r="B47" s="42" t="s">
        <v>22</v>
      </c>
      <c r="C47" s="60">
        <v>6</v>
      </c>
      <c r="D47" s="60">
        <v>0.1</v>
      </c>
      <c r="E47" s="60">
        <v>5.9</v>
      </c>
      <c r="F47" s="60">
        <v>1.1</v>
      </c>
      <c r="G47" s="60">
        <v>2.1</v>
      </c>
      <c r="H47" s="68">
        <v>2.2</v>
      </c>
      <c r="I47" s="22"/>
      <c r="J47" s="23"/>
      <c r="K47" s="7"/>
    </row>
    <row r="48" spans="2:11" ht="15">
      <c r="B48" s="42" t="s">
        <v>25</v>
      </c>
      <c r="C48" s="60">
        <v>20.2</v>
      </c>
      <c r="D48" s="60">
        <v>2.2</v>
      </c>
      <c r="E48" s="60">
        <v>18</v>
      </c>
      <c r="F48" s="60">
        <v>1.6</v>
      </c>
      <c r="G48" s="60">
        <v>8.5</v>
      </c>
      <c r="H48" s="68">
        <v>2.9</v>
      </c>
      <c r="I48" s="24"/>
      <c r="J48" s="23"/>
      <c r="K48" s="7"/>
    </row>
    <row r="49" spans="2:11" ht="15">
      <c r="B49" s="42" t="s">
        <v>24</v>
      </c>
      <c r="C49" s="60">
        <v>61.2</v>
      </c>
      <c r="D49" s="60">
        <v>13.5</v>
      </c>
      <c r="E49" s="60">
        <v>47.7</v>
      </c>
      <c r="F49" s="60">
        <v>0.1</v>
      </c>
      <c r="G49" s="60">
        <v>19.6</v>
      </c>
      <c r="H49" s="68">
        <v>9.3</v>
      </c>
      <c r="I49" s="25"/>
      <c r="J49" s="23"/>
      <c r="K49" s="7"/>
    </row>
    <row r="50" spans="2:11" ht="15">
      <c r="B50" s="42" t="s">
        <v>23</v>
      </c>
      <c r="C50" s="60">
        <v>13.9</v>
      </c>
      <c r="D50" s="60">
        <v>1.7</v>
      </c>
      <c r="E50" s="60">
        <v>12.2</v>
      </c>
      <c r="F50" s="60">
        <v>0.4</v>
      </c>
      <c r="G50" s="60">
        <v>4.4</v>
      </c>
      <c r="H50" s="68">
        <v>1.7</v>
      </c>
      <c r="I50" s="24"/>
      <c r="J50" s="23"/>
      <c r="K50" s="7"/>
    </row>
    <row r="51" spans="2:11" ht="15">
      <c r="B51" s="44" t="s">
        <v>100</v>
      </c>
      <c r="C51" s="63">
        <f aca="true" t="shared" si="6" ref="C51:H51">SUM(C53:C61)</f>
        <v>56.6</v>
      </c>
      <c r="D51" s="61">
        <f t="shared" si="6"/>
        <v>1.2</v>
      </c>
      <c r="E51" s="61">
        <f t="shared" si="6"/>
        <v>55.4</v>
      </c>
      <c r="F51" s="63">
        <f t="shared" si="6"/>
        <v>3.4</v>
      </c>
      <c r="G51" s="61">
        <f t="shared" si="6"/>
        <v>5.1</v>
      </c>
      <c r="H51" s="69">
        <f t="shared" si="6"/>
        <v>11.5</v>
      </c>
      <c r="I51" s="24"/>
      <c r="J51" s="23"/>
      <c r="K51" s="7"/>
    </row>
    <row r="52" spans="2:11" ht="15">
      <c r="B52" s="41" t="s">
        <v>2</v>
      </c>
      <c r="C52" s="73"/>
      <c r="D52" s="73"/>
      <c r="E52" s="73"/>
      <c r="F52" s="73"/>
      <c r="G52" s="73"/>
      <c r="H52" s="74"/>
      <c r="I52" s="24"/>
      <c r="J52" s="23"/>
      <c r="K52" s="7"/>
    </row>
    <row r="53" spans="2:11" ht="15">
      <c r="B53" s="41" t="s">
        <v>95</v>
      </c>
      <c r="C53" s="60" t="s">
        <v>110</v>
      </c>
      <c r="D53" s="60" t="s">
        <v>110</v>
      </c>
      <c r="E53" s="60" t="s">
        <v>110</v>
      </c>
      <c r="F53" s="60" t="s">
        <v>110</v>
      </c>
      <c r="G53" s="60" t="s">
        <v>110</v>
      </c>
      <c r="H53" s="68" t="s">
        <v>110</v>
      </c>
      <c r="I53" s="24"/>
      <c r="J53" s="23"/>
      <c r="K53" s="7"/>
    </row>
    <row r="54" spans="2:11" ht="15">
      <c r="B54" s="41" t="s">
        <v>43</v>
      </c>
      <c r="C54" s="60">
        <v>30.8</v>
      </c>
      <c r="D54" s="60">
        <v>0</v>
      </c>
      <c r="E54" s="60">
        <v>30.8</v>
      </c>
      <c r="F54" s="60">
        <v>0.8</v>
      </c>
      <c r="G54" s="60">
        <v>2.3</v>
      </c>
      <c r="H54" s="68">
        <v>9</v>
      </c>
      <c r="I54" s="24"/>
      <c r="J54" s="23"/>
      <c r="K54" s="7"/>
    </row>
    <row r="55" spans="2:11" ht="15">
      <c r="B55" s="41" t="s">
        <v>59</v>
      </c>
      <c r="C55" s="60">
        <v>4.9</v>
      </c>
      <c r="D55" s="60">
        <v>0</v>
      </c>
      <c r="E55" s="60">
        <v>4.9</v>
      </c>
      <c r="F55" s="60">
        <v>1.9</v>
      </c>
      <c r="G55" s="60">
        <v>1.4</v>
      </c>
      <c r="H55" s="68">
        <v>1.4</v>
      </c>
      <c r="I55" s="24"/>
      <c r="J55" s="23"/>
      <c r="K55" s="7"/>
    </row>
    <row r="56" spans="2:11" ht="15">
      <c r="B56" s="41" t="s">
        <v>44</v>
      </c>
      <c r="C56" s="60">
        <v>19</v>
      </c>
      <c r="D56" s="60">
        <v>0.7</v>
      </c>
      <c r="E56" s="60">
        <v>18.3</v>
      </c>
      <c r="F56" s="60">
        <v>0.4</v>
      </c>
      <c r="G56" s="60">
        <v>0.5</v>
      </c>
      <c r="H56" s="68">
        <v>0.9</v>
      </c>
      <c r="I56" s="22"/>
      <c r="J56" s="23"/>
      <c r="K56" s="7"/>
    </row>
    <row r="57" spans="2:11" ht="15">
      <c r="B57" s="41" t="s">
        <v>58</v>
      </c>
      <c r="C57" s="60">
        <v>0.6</v>
      </c>
      <c r="D57" s="60" t="s">
        <v>112</v>
      </c>
      <c r="E57" s="60">
        <v>0.6</v>
      </c>
      <c r="F57" s="60" t="s">
        <v>112</v>
      </c>
      <c r="G57" s="60">
        <v>0.5</v>
      </c>
      <c r="H57" s="68">
        <v>0.1</v>
      </c>
      <c r="I57" s="22"/>
      <c r="J57" s="23"/>
      <c r="K57" s="7"/>
    </row>
    <row r="58" spans="2:11" ht="15">
      <c r="B58" s="41" t="s">
        <v>61</v>
      </c>
      <c r="C58" s="60" t="s">
        <v>110</v>
      </c>
      <c r="D58" s="60" t="s">
        <v>110</v>
      </c>
      <c r="E58" s="60" t="s">
        <v>110</v>
      </c>
      <c r="F58" s="60" t="s">
        <v>110</v>
      </c>
      <c r="G58" s="60" t="s">
        <v>110</v>
      </c>
      <c r="H58" s="68" t="s">
        <v>110</v>
      </c>
      <c r="I58" s="24"/>
      <c r="J58" s="23"/>
      <c r="K58" s="7"/>
    </row>
    <row r="59" spans="2:11" ht="15">
      <c r="B59" s="41" t="s">
        <v>63</v>
      </c>
      <c r="C59" s="60" t="s">
        <v>110</v>
      </c>
      <c r="D59" s="60" t="s">
        <v>110</v>
      </c>
      <c r="E59" s="60" t="s">
        <v>110</v>
      </c>
      <c r="F59" s="60" t="s">
        <v>110</v>
      </c>
      <c r="G59" s="60" t="s">
        <v>110</v>
      </c>
      <c r="H59" s="68" t="s">
        <v>110</v>
      </c>
      <c r="I59" s="24"/>
      <c r="J59" s="23"/>
      <c r="K59" s="7"/>
    </row>
    <row r="60" spans="2:11" ht="15">
      <c r="B60" s="41" t="s">
        <v>62</v>
      </c>
      <c r="C60" s="60" t="s">
        <v>110</v>
      </c>
      <c r="D60" s="60" t="s">
        <v>110</v>
      </c>
      <c r="E60" s="60" t="s">
        <v>110</v>
      </c>
      <c r="F60" s="60" t="s">
        <v>110</v>
      </c>
      <c r="G60" s="60" t="s">
        <v>110</v>
      </c>
      <c r="H60" s="68" t="s">
        <v>110</v>
      </c>
      <c r="I60" s="24"/>
      <c r="J60" s="23"/>
      <c r="K60" s="7"/>
    </row>
    <row r="61" spans="2:11" ht="15">
      <c r="B61" s="41" t="s">
        <v>60</v>
      </c>
      <c r="C61" s="60">
        <v>1.3</v>
      </c>
      <c r="D61" s="60">
        <v>0.5</v>
      </c>
      <c r="E61" s="60">
        <v>0.8</v>
      </c>
      <c r="F61" s="60">
        <v>0.3</v>
      </c>
      <c r="G61" s="60">
        <v>0.4</v>
      </c>
      <c r="H61" s="68">
        <v>0.1</v>
      </c>
      <c r="I61" s="24"/>
      <c r="J61" s="23"/>
      <c r="K61" s="7"/>
    </row>
    <row r="62" spans="2:11" ht="15">
      <c r="B62" s="46" t="s">
        <v>101</v>
      </c>
      <c r="C62" s="59">
        <f aca="true" t="shared" si="7" ref="C62:H62">SUM(C64:C68)</f>
        <v>2154.6</v>
      </c>
      <c r="D62" s="59">
        <f t="shared" si="7"/>
        <v>1199.2</v>
      </c>
      <c r="E62" s="59">
        <f t="shared" si="7"/>
        <v>955.4000000000001</v>
      </c>
      <c r="F62" s="59">
        <f t="shared" si="7"/>
        <v>39.7</v>
      </c>
      <c r="G62" s="59">
        <f t="shared" si="7"/>
        <v>218.70000000000002</v>
      </c>
      <c r="H62" s="67">
        <f t="shared" si="7"/>
        <v>296.7</v>
      </c>
      <c r="I62" s="24"/>
      <c r="J62" s="23"/>
      <c r="K62" s="7"/>
    </row>
    <row r="63" spans="2:11" ht="15">
      <c r="B63" s="41" t="s">
        <v>2</v>
      </c>
      <c r="C63" s="73"/>
      <c r="D63" s="73"/>
      <c r="E63" s="73"/>
      <c r="F63" s="73"/>
      <c r="G63" s="73"/>
      <c r="H63" s="74"/>
      <c r="I63" s="22"/>
      <c r="J63" s="23"/>
      <c r="K63" s="7"/>
    </row>
    <row r="64" spans="2:11" ht="15">
      <c r="B64" s="42" t="s">
        <v>18</v>
      </c>
      <c r="C64" s="60">
        <v>16.2</v>
      </c>
      <c r="D64" s="60">
        <v>0</v>
      </c>
      <c r="E64" s="60">
        <v>16.2</v>
      </c>
      <c r="F64" s="60">
        <v>1</v>
      </c>
      <c r="G64" s="60">
        <v>1.2</v>
      </c>
      <c r="H64" s="68">
        <v>0.6</v>
      </c>
      <c r="I64" s="22"/>
      <c r="J64" s="23"/>
      <c r="K64" s="7"/>
    </row>
    <row r="65" spans="2:11" ht="15">
      <c r="B65" s="42" t="s">
        <v>21</v>
      </c>
      <c r="C65" s="60">
        <v>119.7</v>
      </c>
      <c r="D65" s="60">
        <v>24.2</v>
      </c>
      <c r="E65" s="60">
        <v>95.5</v>
      </c>
      <c r="F65" s="60">
        <v>28.9</v>
      </c>
      <c r="G65" s="60">
        <v>25.5</v>
      </c>
      <c r="H65" s="68">
        <v>30.3</v>
      </c>
      <c r="I65" s="24"/>
      <c r="J65" s="23"/>
      <c r="K65" s="7"/>
    </row>
    <row r="66" spans="2:11" ht="15">
      <c r="B66" s="42" t="s">
        <v>17</v>
      </c>
      <c r="C66" s="60">
        <v>1928.8</v>
      </c>
      <c r="D66" s="60">
        <v>1172.6</v>
      </c>
      <c r="E66" s="60">
        <v>756.2</v>
      </c>
      <c r="F66" s="60">
        <v>7.1</v>
      </c>
      <c r="G66" s="60">
        <v>184.3</v>
      </c>
      <c r="H66" s="68">
        <v>259.4</v>
      </c>
      <c r="I66" s="24"/>
      <c r="J66" s="23"/>
      <c r="K66" s="7"/>
    </row>
    <row r="67" spans="2:11" ht="15">
      <c r="B67" s="42" t="s">
        <v>20</v>
      </c>
      <c r="C67" s="60">
        <v>66.4</v>
      </c>
      <c r="D67" s="60">
        <v>2.4</v>
      </c>
      <c r="E67" s="60">
        <v>64</v>
      </c>
      <c r="F67" s="60">
        <v>1.5</v>
      </c>
      <c r="G67" s="60">
        <v>6.9</v>
      </c>
      <c r="H67" s="68">
        <v>4.8</v>
      </c>
      <c r="I67" s="24"/>
      <c r="J67" s="23"/>
      <c r="K67" s="7"/>
    </row>
    <row r="68" spans="2:11" ht="15">
      <c r="B68" s="42" t="s">
        <v>19</v>
      </c>
      <c r="C68" s="60">
        <v>23.5</v>
      </c>
      <c r="D68" s="60">
        <v>0</v>
      </c>
      <c r="E68" s="60">
        <v>23.5</v>
      </c>
      <c r="F68" s="60">
        <v>1.2</v>
      </c>
      <c r="G68" s="60">
        <v>0.8</v>
      </c>
      <c r="H68" s="68">
        <v>1.6</v>
      </c>
      <c r="I68" s="24"/>
      <c r="J68" s="23"/>
      <c r="K68" s="7"/>
    </row>
    <row r="69" spans="2:11" ht="15">
      <c r="B69" s="44" t="s">
        <v>80</v>
      </c>
      <c r="C69" s="64">
        <f aca="true" t="shared" si="8" ref="C69:H69">SUM(C70:C75)</f>
        <v>2994.6</v>
      </c>
      <c r="D69" s="64">
        <f t="shared" si="8"/>
        <v>1</v>
      </c>
      <c r="E69" s="64">
        <f t="shared" si="8"/>
        <v>2993.6</v>
      </c>
      <c r="F69" s="64">
        <f t="shared" si="8"/>
        <v>11.4</v>
      </c>
      <c r="G69" s="64">
        <f t="shared" si="8"/>
        <v>1280.3000000000002</v>
      </c>
      <c r="H69" s="75">
        <f t="shared" si="8"/>
        <v>766</v>
      </c>
      <c r="I69" s="24"/>
      <c r="J69" s="23"/>
      <c r="K69" s="7"/>
    </row>
    <row r="70" spans="2:11" ht="15">
      <c r="B70" s="41" t="s">
        <v>2</v>
      </c>
      <c r="C70" s="73"/>
      <c r="D70" s="73"/>
      <c r="E70" s="73"/>
      <c r="F70" s="73"/>
      <c r="G70" s="73"/>
      <c r="H70" s="74"/>
      <c r="I70" s="24"/>
      <c r="J70" s="23"/>
      <c r="K70" s="7"/>
    </row>
    <row r="71" spans="2:11" ht="15">
      <c r="B71" s="41" t="s">
        <v>37</v>
      </c>
      <c r="C71" s="60">
        <v>921.4</v>
      </c>
      <c r="D71" s="60">
        <v>0</v>
      </c>
      <c r="E71" s="60">
        <v>921.4</v>
      </c>
      <c r="F71" s="60">
        <v>0.4</v>
      </c>
      <c r="G71" s="60">
        <v>550.2</v>
      </c>
      <c r="H71" s="68">
        <v>347.5</v>
      </c>
      <c r="I71" s="24"/>
      <c r="J71" s="23"/>
      <c r="K71" s="7"/>
    </row>
    <row r="72" spans="2:11" ht="15">
      <c r="B72" s="41" t="s">
        <v>38</v>
      </c>
      <c r="C72" s="60">
        <v>1013.4</v>
      </c>
      <c r="D72" s="60">
        <v>0.1</v>
      </c>
      <c r="E72" s="60">
        <v>1013.3</v>
      </c>
      <c r="F72" s="60">
        <v>9.8</v>
      </c>
      <c r="G72" s="60">
        <v>608.2</v>
      </c>
      <c r="H72" s="68">
        <v>376.1</v>
      </c>
      <c r="I72" s="24"/>
      <c r="J72" s="23"/>
      <c r="K72" s="7"/>
    </row>
    <row r="73" spans="2:11" ht="15">
      <c r="B73" s="41" t="s">
        <v>36</v>
      </c>
      <c r="C73" s="60">
        <v>62.9</v>
      </c>
      <c r="D73" s="60">
        <v>0</v>
      </c>
      <c r="E73" s="60">
        <v>62.9</v>
      </c>
      <c r="F73" s="60">
        <v>0.2</v>
      </c>
      <c r="G73" s="60">
        <v>35.1</v>
      </c>
      <c r="H73" s="68">
        <v>15</v>
      </c>
      <c r="I73" s="24"/>
      <c r="J73" s="23"/>
      <c r="K73" s="7"/>
    </row>
    <row r="74" spans="2:11" ht="15">
      <c r="B74" s="41" t="s">
        <v>40</v>
      </c>
      <c r="C74" s="60">
        <v>842</v>
      </c>
      <c r="D74" s="60">
        <v>0.1</v>
      </c>
      <c r="E74" s="60">
        <v>841.9</v>
      </c>
      <c r="F74" s="60">
        <v>0.5</v>
      </c>
      <c r="G74" s="60">
        <v>2.4</v>
      </c>
      <c r="H74" s="68">
        <v>0.9</v>
      </c>
      <c r="I74" s="24"/>
      <c r="J74" s="23"/>
      <c r="K74" s="7"/>
    </row>
    <row r="75" spans="2:11" ht="15">
      <c r="B75" s="41" t="s">
        <v>39</v>
      </c>
      <c r="C75" s="60">
        <v>154.9</v>
      </c>
      <c r="D75" s="60">
        <v>0.8</v>
      </c>
      <c r="E75" s="60">
        <v>154.1</v>
      </c>
      <c r="F75" s="60">
        <v>0.5</v>
      </c>
      <c r="G75" s="60">
        <v>84.4</v>
      </c>
      <c r="H75" s="68">
        <v>26.5</v>
      </c>
      <c r="I75" s="24"/>
      <c r="J75" s="23"/>
      <c r="K75" s="7"/>
    </row>
    <row r="76" spans="2:11" ht="15">
      <c r="B76" s="47" t="s">
        <v>102</v>
      </c>
      <c r="C76" s="62">
        <f aca="true" t="shared" si="9" ref="C76:H76">SUM(C78:C83)</f>
        <v>1759.1999999999998</v>
      </c>
      <c r="D76" s="64">
        <f t="shared" si="9"/>
        <v>8.1</v>
      </c>
      <c r="E76" s="64">
        <f t="shared" si="9"/>
        <v>1751.0999999999997</v>
      </c>
      <c r="F76" s="64">
        <f t="shared" si="9"/>
        <v>5.5</v>
      </c>
      <c r="G76" s="64">
        <f t="shared" si="9"/>
        <v>704.5</v>
      </c>
      <c r="H76" s="75">
        <f t="shared" si="9"/>
        <v>447.5</v>
      </c>
      <c r="I76" s="24"/>
      <c r="J76" s="23"/>
      <c r="K76" s="7"/>
    </row>
    <row r="77" spans="2:11" ht="15">
      <c r="B77" s="41" t="s">
        <v>2</v>
      </c>
      <c r="C77" s="73"/>
      <c r="D77" s="73"/>
      <c r="E77" s="73"/>
      <c r="F77" s="73"/>
      <c r="G77" s="73"/>
      <c r="H77" s="74"/>
      <c r="I77" s="24"/>
      <c r="J77" s="23"/>
      <c r="K77" s="7"/>
    </row>
    <row r="78" spans="2:11" ht="15">
      <c r="B78" s="41" t="s">
        <v>31</v>
      </c>
      <c r="C78" s="60">
        <v>1604.1</v>
      </c>
      <c r="D78" s="60" t="s">
        <v>112</v>
      </c>
      <c r="E78" s="60">
        <v>1604.1</v>
      </c>
      <c r="F78" s="60">
        <v>0.7</v>
      </c>
      <c r="G78" s="60">
        <v>646</v>
      </c>
      <c r="H78" s="68">
        <v>413</v>
      </c>
      <c r="I78" s="24"/>
      <c r="J78" s="23"/>
      <c r="K78" s="7"/>
    </row>
    <row r="79" spans="2:11" ht="15">
      <c r="B79" s="41" t="s">
        <v>35</v>
      </c>
      <c r="C79" s="60">
        <v>26.3</v>
      </c>
      <c r="D79" s="60">
        <v>0.3</v>
      </c>
      <c r="E79" s="60">
        <v>26</v>
      </c>
      <c r="F79" s="60">
        <v>0.5</v>
      </c>
      <c r="G79" s="60">
        <v>2</v>
      </c>
      <c r="H79" s="68">
        <v>0.7</v>
      </c>
      <c r="I79" s="24"/>
      <c r="J79" s="23"/>
      <c r="K79" s="7"/>
    </row>
    <row r="80" spans="2:11" ht="15">
      <c r="B80" s="41" t="s">
        <v>32</v>
      </c>
      <c r="C80" s="60">
        <v>77.7</v>
      </c>
      <c r="D80" s="60">
        <v>0.1</v>
      </c>
      <c r="E80" s="60">
        <v>77.6</v>
      </c>
      <c r="F80" s="60">
        <v>0.9</v>
      </c>
      <c r="G80" s="60">
        <v>43.1</v>
      </c>
      <c r="H80" s="68">
        <v>27.8</v>
      </c>
      <c r="I80" s="24"/>
      <c r="J80" s="23"/>
      <c r="K80" s="7"/>
    </row>
    <row r="81" spans="2:11" ht="15">
      <c r="B81" s="41" t="s">
        <v>103</v>
      </c>
      <c r="C81" s="60">
        <v>20.2</v>
      </c>
      <c r="D81" s="60">
        <v>0.7</v>
      </c>
      <c r="E81" s="60">
        <v>19.5</v>
      </c>
      <c r="F81" s="60">
        <v>1.6</v>
      </c>
      <c r="G81" s="60">
        <v>8.2</v>
      </c>
      <c r="H81" s="68">
        <v>2.9</v>
      </c>
      <c r="I81" s="24"/>
      <c r="J81" s="23"/>
      <c r="K81" s="7"/>
    </row>
    <row r="82" spans="2:11" ht="15">
      <c r="B82" s="41" t="s">
        <v>34</v>
      </c>
      <c r="C82" s="60">
        <v>26.8</v>
      </c>
      <c r="D82" s="60">
        <v>7</v>
      </c>
      <c r="E82" s="60">
        <v>19.8</v>
      </c>
      <c r="F82" s="60">
        <v>1.7</v>
      </c>
      <c r="G82" s="60">
        <v>4.9</v>
      </c>
      <c r="H82" s="68">
        <v>2.8</v>
      </c>
      <c r="I82" s="24"/>
      <c r="J82" s="23"/>
      <c r="K82" s="7"/>
    </row>
    <row r="83" spans="2:11" ht="15">
      <c r="B83" s="41" t="s">
        <v>33</v>
      </c>
      <c r="C83" s="60">
        <v>4.1</v>
      </c>
      <c r="D83" s="60" t="s">
        <v>112</v>
      </c>
      <c r="E83" s="60">
        <v>4.1</v>
      </c>
      <c r="F83" s="60">
        <v>0.1</v>
      </c>
      <c r="G83" s="60">
        <v>0.3</v>
      </c>
      <c r="H83" s="68">
        <v>0.3</v>
      </c>
      <c r="I83" s="22"/>
      <c r="J83" s="23"/>
      <c r="K83" s="7"/>
    </row>
    <row r="84" spans="2:11" ht="15">
      <c r="B84" s="47" t="s">
        <v>104</v>
      </c>
      <c r="C84" s="62">
        <f aca="true" t="shared" si="10" ref="C84:H84">SUM(C86:C92)</f>
        <v>1574.5999999999997</v>
      </c>
      <c r="D84" s="62">
        <f t="shared" si="10"/>
        <v>83.2</v>
      </c>
      <c r="E84" s="62">
        <f t="shared" si="10"/>
        <v>1491.4</v>
      </c>
      <c r="F84" s="62">
        <f t="shared" si="10"/>
        <v>28.6</v>
      </c>
      <c r="G84" s="62">
        <f t="shared" si="10"/>
        <v>75.5</v>
      </c>
      <c r="H84" s="72">
        <f t="shared" si="10"/>
        <v>1243.9000000000003</v>
      </c>
      <c r="I84" s="22"/>
      <c r="J84" s="23"/>
      <c r="K84" s="7"/>
    </row>
    <row r="85" spans="2:11" ht="15.75">
      <c r="B85" s="41" t="s">
        <v>2</v>
      </c>
      <c r="C85" s="76"/>
      <c r="D85" s="76"/>
      <c r="E85" s="76"/>
      <c r="F85" s="76"/>
      <c r="G85" s="76"/>
      <c r="H85" s="77"/>
      <c r="I85" s="22"/>
      <c r="J85" s="23"/>
      <c r="K85" s="7"/>
    </row>
    <row r="86" spans="2:11" ht="15">
      <c r="B86" s="41" t="s">
        <v>48</v>
      </c>
      <c r="C86" s="60">
        <v>1065</v>
      </c>
      <c r="D86" s="60">
        <v>0.1</v>
      </c>
      <c r="E86" s="60">
        <v>1064.9</v>
      </c>
      <c r="F86" s="60">
        <v>12</v>
      </c>
      <c r="G86" s="60">
        <v>6.7</v>
      </c>
      <c r="H86" s="68">
        <v>1021.1</v>
      </c>
      <c r="I86" s="22"/>
      <c r="J86" s="23"/>
      <c r="K86" s="7"/>
    </row>
    <row r="87" spans="2:11" ht="15">
      <c r="B87" s="41" t="s">
        <v>49</v>
      </c>
      <c r="C87" s="60">
        <v>134.5</v>
      </c>
      <c r="D87" s="60">
        <v>0.1</v>
      </c>
      <c r="E87" s="60">
        <v>134.4</v>
      </c>
      <c r="F87" s="60">
        <v>0.2</v>
      </c>
      <c r="G87" s="60">
        <v>16.8</v>
      </c>
      <c r="H87" s="68">
        <v>47.1</v>
      </c>
      <c r="I87" s="22"/>
      <c r="J87" s="23"/>
      <c r="K87" s="7"/>
    </row>
    <row r="88" spans="2:11" ht="15">
      <c r="B88" s="41" t="s">
        <v>41</v>
      </c>
      <c r="C88" s="60">
        <v>155.1</v>
      </c>
      <c r="D88" s="60">
        <v>79.7</v>
      </c>
      <c r="E88" s="60">
        <v>75.4</v>
      </c>
      <c r="F88" s="60">
        <v>6.1</v>
      </c>
      <c r="G88" s="60">
        <v>18.6</v>
      </c>
      <c r="H88" s="68">
        <v>38.2</v>
      </c>
      <c r="I88" s="22"/>
      <c r="J88" s="23"/>
      <c r="K88" s="7"/>
    </row>
    <row r="89" spans="2:11" ht="15">
      <c r="B89" s="41" t="s">
        <v>52</v>
      </c>
      <c r="C89" s="60">
        <v>98</v>
      </c>
      <c r="D89" s="60">
        <v>3</v>
      </c>
      <c r="E89" s="60">
        <v>95</v>
      </c>
      <c r="F89" s="60">
        <v>0.1</v>
      </c>
      <c r="G89" s="60">
        <v>17</v>
      </c>
      <c r="H89" s="68">
        <v>69.7</v>
      </c>
      <c r="I89" s="22"/>
      <c r="J89" s="23"/>
      <c r="K89" s="7"/>
    </row>
    <row r="90" spans="2:11" ht="15">
      <c r="B90" s="41" t="s">
        <v>50</v>
      </c>
      <c r="C90" s="60">
        <v>79.6</v>
      </c>
      <c r="D90" s="60">
        <v>0.3</v>
      </c>
      <c r="E90" s="60">
        <v>79.3</v>
      </c>
      <c r="F90" s="60">
        <v>4.1</v>
      </c>
      <c r="G90" s="60">
        <v>11.9</v>
      </c>
      <c r="H90" s="68">
        <v>50.7</v>
      </c>
      <c r="I90" s="22"/>
      <c r="J90" s="23"/>
      <c r="K90" s="7"/>
    </row>
    <row r="91" spans="2:11" ht="15">
      <c r="B91" s="41" t="s">
        <v>105</v>
      </c>
      <c r="C91" s="60">
        <v>33.1</v>
      </c>
      <c r="D91" s="60">
        <v>0</v>
      </c>
      <c r="E91" s="60">
        <v>33.1</v>
      </c>
      <c r="F91" s="60">
        <v>0</v>
      </c>
      <c r="G91" s="60">
        <v>3.7</v>
      </c>
      <c r="H91" s="68">
        <v>14.7</v>
      </c>
      <c r="I91" s="22"/>
      <c r="J91" s="23"/>
      <c r="K91" s="7"/>
    </row>
    <row r="92" spans="2:11" ht="15">
      <c r="B92" s="41" t="s">
        <v>51</v>
      </c>
      <c r="C92" s="60">
        <v>9.3</v>
      </c>
      <c r="D92" s="60">
        <v>0</v>
      </c>
      <c r="E92" s="60">
        <v>9.3</v>
      </c>
      <c r="F92" s="60">
        <v>6.1</v>
      </c>
      <c r="G92" s="60">
        <v>0.8</v>
      </c>
      <c r="H92" s="68">
        <v>2.4</v>
      </c>
      <c r="I92" s="22"/>
      <c r="J92" s="23"/>
      <c r="K92" s="7"/>
    </row>
    <row r="93" spans="2:9" ht="15">
      <c r="B93" s="47" t="s">
        <v>106</v>
      </c>
      <c r="C93" s="65">
        <f aca="true" t="shared" si="11" ref="C93:H93">SUM(C95:C98)</f>
        <v>866.6</v>
      </c>
      <c r="D93" s="65">
        <f t="shared" si="11"/>
        <v>116</v>
      </c>
      <c r="E93" s="65">
        <f t="shared" si="11"/>
        <v>750.6</v>
      </c>
      <c r="F93" s="65">
        <f t="shared" si="11"/>
        <v>10.299999999999999</v>
      </c>
      <c r="G93" s="65">
        <f t="shared" si="11"/>
        <v>527.6</v>
      </c>
      <c r="H93" s="78">
        <f t="shared" si="11"/>
        <v>144.39999999999998</v>
      </c>
      <c r="I93" s="24"/>
    </row>
    <row r="94" spans="2:9" ht="15">
      <c r="B94" s="41" t="s">
        <v>2</v>
      </c>
      <c r="C94" s="73"/>
      <c r="D94" s="73"/>
      <c r="E94" s="73"/>
      <c r="F94" s="73"/>
      <c r="G94" s="73"/>
      <c r="H94" s="74"/>
      <c r="I94" s="24"/>
    </row>
    <row r="95" spans="2:8" ht="15">
      <c r="B95" s="41" t="s">
        <v>42</v>
      </c>
      <c r="C95" s="60">
        <v>116.7</v>
      </c>
      <c r="D95" s="60">
        <v>9.1</v>
      </c>
      <c r="E95" s="60">
        <v>107.6</v>
      </c>
      <c r="F95" s="60">
        <v>2.6</v>
      </c>
      <c r="G95" s="60">
        <v>92.4</v>
      </c>
      <c r="H95" s="68">
        <v>9.4</v>
      </c>
    </row>
    <row r="96" spans="2:8" ht="15">
      <c r="B96" s="41" t="s">
        <v>53</v>
      </c>
      <c r="C96" s="60">
        <v>582.6</v>
      </c>
      <c r="D96" s="60">
        <v>12.7</v>
      </c>
      <c r="E96" s="60">
        <v>569.9</v>
      </c>
      <c r="F96" s="60">
        <v>5.9</v>
      </c>
      <c r="G96" s="60">
        <v>413</v>
      </c>
      <c r="H96" s="68">
        <v>129.2</v>
      </c>
    </row>
    <row r="97" spans="2:8" ht="15">
      <c r="B97" s="41" t="s">
        <v>54</v>
      </c>
      <c r="C97" s="60">
        <v>106.4</v>
      </c>
      <c r="D97" s="60">
        <v>82.9</v>
      </c>
      <c r="E97" s="60">
        <v>23.5</v>
      </c>
      <c r="F97" s="60">
        <v>1.2</v>
      </c>
      <c r="G97" s="60">
        <v>13.2</v>
      </c>
      <c r="H97" s="68">
        <v>4.2</v>
      </c>
    </row>
    <row r="98" spans="2:8" ht="15">
      <c r="B98" s="41" t="s">
        <v>55</v>
      </c>
      <c r="C98" s="60">
        <v>60.9</v>
      </c>
      <c r="D98" s="60">
        <v>11.3</v>
      </c>
      <c r="E98" s="60">
        <v>49.6</v>
      </c>
      <c r="F98" s="60">
        <v>0.6</v>
      </c>
      <c r="G98" s="60">
        <v>9</v>
      </c>
      <c r="H98" s="68">
        <v>1.6</v>
      </c>
    </row>
    <row r="99" spans="2:9" ht="15">
      <c r="B99" s="44" t="s">
        <v>90</v>
      </c>
      <c r="C99" s="64">
        <f aca="true" t="shared" si="12" ref="C99:H99">SUM(C101:C106)</f>
        <v>1347.9</v>
      </c>
      <c r="D99" s="64">
        <f t="shared" si="12"/>
        <v>4.7</v>
      </c>
      <c r="E99" s="64">
        <f t="shared" si="12"/>
        <v>1343.1999999999998</v>
      </c>
      <c r="F99" s="64">
        <f t="shared" si="12"/>
        <v>21</v>
      </c>
      <c r="G99" s="64">
        <f t="shared" si="12"/>
        <v>811</v>
      </c>
      <c r="H99" s="72">
        <f t="shared" si="12"/>
        <v>491.6</v>
      </c>
      <c r="I99" s="24"/>
    </row>
    <row r="100" spans="2:9" ht="15.75">
      <c r="B100" s="41" t="s">
        <v>2</v>
      </c>
      <c r="C100" s="79"/>
      <c r="D100" s="79"/>
      <c r="E100" s="79"/>
      <c r="F100" s="79"/>
      <c r="G100" s="79"/>
      <c r="H100" s="80"/>
      <c r="I100" s="24"/>
    </row>
    <row r="101" spans="2:8" ht="15">
      <c r="B101" s="41" t="s">
        <v>26</v>
      </c>
      <c r="C101" s="60">
        <v>1.4</v>
      </c>
      <c r="D101" s="66" t="s">
        <v>112</v>
      </c>
      <c r="E101" s="60">
        <v>1.4</v>
      </c>
      <c r="F101" s="60">
        <v>0.3</v>
      </c>
      <c r="G101" s="60">
        <v>0.2</v>
      </c>
      <c r="H101" s="68">
        <v>0.3</v>
      </c>
    </row>
    <row r="102" spans="2:8" ht="15">
      <c r="B102" s="41" t="s">
        <v>28</v>
      </c>
      <c r="C102" s="60">
        <v>5.5</v>
      </c>
      <c r="D102" s="66" t="s">
        <v>112</v>
      </c>
      <c r="E102" s="60">
        <v>5.5</v>
      </c>
      <c r="F102" s="60">
        <v>1</v>
      </c>
      <c r="G102" s="60">
        <v>2.9</v>
      </c>
      <c r="H102" s="68">
        <v>0.5</v>
      </c>
    </row>
    <row r="103" spans="2:8" ht="15">
      <c r="B103" s="41" t="s">
        <v>30</v>
      </c>
      <c r="C103" s="60">
        <v>83.1</v>
      </c>
      <c r="D103" s="66">
        <v>0.4</v>
      </c>
      <c r="E103" s="60">
        <v>82.7</v>
      </c>
      <c r="F103" s="60">
        <v>15.5</v>
      </c>
      <c r="G103" s="60">
        <v>47.1</v>
      </c>
      <c r="H103" s="68">
        <v>13.1</v>
      </c>
    </row>
    <row r="104" spans="2:8" ht="15">
      <c r="B104" s="41" t="s">
        <v>29</v>
      </c>
      <c r="C104" s="66">
        <v>0</v>
      </c>
      <c r="D104" s="66" t="s">
        <v>112</v>
      </c>
      <c r="E104" s="66">
        <v>0</v>
      </c>
      <c r="F104" s="66">
        <v>0</v>
      </c>
      <c r="G104" s="66">
        <v>0</v>
      </c>
      <c r="H104" s="83">
        <v>0</v>
      </c>
    </row>
    <row r="105" spans="2:9" ht="15">
      <c r="B105" s="41" t="s">
        <v>107</v>
      </c>
      <c r="C105" s="60">
        <v>1244.7</v>
      </c>
      <c r="D105" s="60">
        <v>4.2</v>
      </c>
      <c r="E105" s="60">
        <v>1240.5</v>
      </c>
      <c r="F105" s="60">
        <v>1</v>
      </c>
      <c r="G105" s="60">
        <v>757.8</v>
      </c>
      <c r="H105" s="68">
        <v>474.6</v>
      </c>
      <c r="I105" s="25"/>
    </row>
    <row r="106" spans="2:9" ht="15">
      <c r="B106" s="41" t="s">
        <v>27</v>
      </c>
      <c r="C106" s="60">
        <v>13.2</v>
      </c>
      <c r="D106" s="60">
        <v>0.1</v>
      </c>
      <c r="E106" s="60">
        <v>13.1</v>
      </c>
      <c r="F106" s="60">
        <v>3.2</v>
      </c>
      <c r="G106" s="60">
        <v>3</v>
      </c>
      <c r="H106" s="68">
        <v>3.1</v>
      </c>
      <c r="I106" s="25"/>
    </row>
    <row r="107" spans="2:14" ht="15">
      <c r="B107" s="30" t="s">
        <v>108</v>
      </c>
      <c r="C107" s="51" t="s">
        <v>110</v>
      </c>
      <c r="D107" s="51" t="s">
        <v>110</v>
      </c>
      <c r="E107" s="51" t="s">
        <v>110</v>
      </c>
      <c r="F107" s="52" t="s">
        <v>110</v>
      </c>
      <c r="G107" s="52" t="s">
        <v>110</v>
      </c>
      <c r="H107" s="33" t="s">
        <v>111</v>
      </c>
      <c r="I107" s="56"/>
      <c r="J107" s="56"/>
      <c r="K107" s="56"/>
      <c r="L107" s="56"/>
      <c r="M107" s="56"/>
      <c r="N107" s="56"/>
    </row>
    <row r="108" spans="2:14" ht="15">
      <c r="B108" s="41" t="s">
        <v>2</v>
      </c>
      <c r="C108" s="99"/>
      <c r="D108" s="100"/>
      <c r="E108" s="100"/>
      <c r="F108" s="100"/>
      <c r="G108" s="100"/>
      <c r="H108" s="101"/>
      <c r="I108" s="94"/>
      <c r="J108" s="94"/>
      <c r="K108" s="94"/>
      <c r="L108" s="94"/>
      <c r="M108" s="94"/>
      <c r="N108" s="94"/>
    </row>
    <row r="109" spans="2:14" ht="15">
      <c r="B109" s="41" t="s">
        <v>57</v>
      </c>
      <c r="C109" s="53" t="s">
        <v>110</v>
      </c>
      <c r="D109" s="54" t="s">
        <v>110</v>
      </c>
      <c r="E109" s="55" t="s">
        <v>110</v>
      </c>
      <c r="F109" s="54" t="s">
        <v>110</v>
      </c>
      <c r="G109" s="54" t="s">
        <v>110</v>
      </c>
      <c r="H109" s="33" t="s">
        <v>111</v>
      </c>
      <c r="I109" s="57"/>
      <c r="J109" s="57"/>
      <c r="K109" s="57"/>
      <c r="L109" s="57"/>
      <c r="M109" s="57"/>
      <c r="N109" s="57"/>
    </row>
    <row r="110" spans="2:14" ht="15">
      <c r="B110" s="41" t="s">
        <v>64</v>
      </c>
      <c r="C110" s="53" t="s">
        <v>110</v>
      </c>
      <c r="D110" s="54" t="s">
        <v>110</v>
      </c>
      <c r="E110" s="55" t="s">
        <v>110</v>
      </c>
      <c r="F110" s="54" t="s">
        <v>110</v>
      </c>
      <c r="G110" s="54" t="s">
        <v>110</v>
      </c>
      <c r="H110" s="33" t="s">
        <v>111</v>
      </c>
      <c r="I110" s="58"/>
      <c r="J110" s="58"/>
      <c r="K110" s="58"/>
      <c r="L110" s="58"/>
      <c r="M110" s="58"/>
      <c r="N110" s="58"/>
    </row>
    <row r="111" spans="2:14" ht="15">
      <c r="B111" s="41" t="s">
        <v>66</v>
      </c>
      <c r="C111" s="53" t="s">
        <v>110</v>
      </c>
      <c r="D111" s="54" t="s">
        <v>110</v>
      </c>
      <c r="E111" s="55" t="s">
        <v>110</v>
      </c>
      <c r="F111" s="54" t="s">
        <v>110</v>
      </c>
      <c r="G111" s="54" t="s">
        <v>110</v>
      </c>
      <c r="H111" s="33" t="s">
        <v>111</v>
      </c>
      <c r="I111" s="58"/>
      <c r="J111" s="58"/>
      <c r="K111" s="58"/>
      <c r="L111" s="58"/>
      <c r="M111" s="58"/>
      <c r="N111" s="58"/>
    </row>
    <row r="112" spans="2:14" ht="15">
      <c r="B112" s="41" t="s">
        <v>65</v>
      </c>
      <c r="C112" s="53" t="s">
        <v>110</v>
      </c>
      <c r="D112" s="54" t="s">
        <v>110</v>
      </c>
      <c r="E112" s="55" t="s">
        <v>110</v>
      </c>
      <c r="F112" s="54" t="s">
        <v>110</v>
      </c>
      <c r="G112" s="54" t="s">
        <v>110</v>
      </c>
      <c r="H112" s="33" t="s">
        <v>111</v>
      </c>
      <c r="I112" s="58"/>
      <c r="J112" s="58"/>
      <c r="K112" s="58"/>
      <c r="L112" s="58"/>
      <c r="M112" s="58"/>
      <c r="N112" s="58"/>
    </row>
    <row r="113" spans="2:14" ht="15">
      <c r="B113" s="41" t="s">
        <v>67</v>
      </c>
      <c r="C113" s="53" t="s">
        <v>110</v>
      </c>
      <c r="D113" s="54" t="s">
        <v>110</v>
      </c>
      <c r="E113" s="55" t="s">
        <v>111</v>
      </c>
      <c r="F113" s="54" t="s">
        <v>110</v>
      </c>
      <c r="G113" s="54" t="s">
        <v>110</v>
      </c>
      <c r="H113" s="33" t="s">
        <v>111</v>
      </c>
      <c r="I113" s="58"/>
      <c r="J113" s="58"/>
      <c r="K113" s="58"/>
      <c r="L113" s="58"/>
      <c r="M113" s="58"/>
      <c r="N113" s="58"/>
    </row>
    <row r="114" spans="2:8" ht="15">
      <c r="B114" s="30" t="s">
        <v>109</v>
      </c>
      <c r="C114" s="59">
        <f aca="true" t="shared" si="13" ref="C114:H114">SUM(C116:C120)</f>
        <v>7173.3</v>
      </c>
      <c r="D114" s="59">
        <f t="shared" si="13"/>
        <v>99.30000000000001</v>
      </c>
      <c r="E114" s="59">
        <f t="shared" si="13"/>
        <v>7074</v>
      </c>
      <c r="F114" s="59">
        <f t="shared" si="13"/>
        <v>19</v>
      </c>
      <c r="G114" s="59">
        <f t="shared" si="13"/>
        <v>561.3</v>
      </c>
      <c r="H114" s="67">
        <f t="shared" si="13"/>
        <v>1655.2</v>
      </c>
    </row>
    <row r="115" spans="2:8" ht="15">
      <c r="B115" s="41" t="s">
        <v>2</v>
      </c>
      <c r="C115" s="81"/>
      <c r="D115" s="81"/>
      <c r="E115" s="81"/>
      <c r="F115" s="81"/>
      <c r="G115" s="81"/>
      <c r="H115" s="82"/>
    </row>
    <row r="116" spans="2:8" ht="15">
      <c r="B116" s="41" t="s">
        <v>94</v>
      </c>
      <c r="C116" s="66">
        <v>3396.9</v>
      </c>
      <c r="D116" s="66">
        <v>36.6</v>
      </c>
      <c r="E116" s="66">
        <v>3360.3</v>
      </c>
      <c r="F116" s="66">
        <v>0.8</v>
      </c>
      <c r="G116" s="66">
        <v>324</v>
      </c>
      <c r="H116" s="83">
        <v>1602.4</v>
      </c>
    </row>
    <row r="117" spans="2:8" ht="15">
      <c r="B117" s="41" t="s">
        <v>46</v>
      </c>
      <c r="C117" s="66">
        <v>61.2</v>
      </c>
      <c r="D117" s="66">
        <v>19.4</v>
      </c>
      <c r="E117" s="66">
        <v>41.8</v>
      </c>
      <c r="F117" s="66">
        <v>7.4</v>
      </c>
      <c r="G117" s="66">
        <v>15.4</v>
      </c>
      <c r="H117" s="83">
        <v>6.3</v>
      </c>
    </row>
    <row r="118" spans="2:8" ht="15">
      <c r="B118" s="41" t="s">
        <v>56</v>
      </c>
      <c r="C118" s="66">
        <v>728.2</v>
      </c>
      <c r="D118" s="66">
        <v>1.5</v>
      </c>
      <c r="E118" s="66">
        <v>726.7</v>
      </c>
      <c r="F118" s="66" t="s">
        <v>112</v>
      </c>
      <c r="G118" s="66">
        <v>32</v>
      </c>
      <c r="H118" s="83">
        <v>8.7</v>
      </c>
    </row>
    <row r="119" spans="2:8" ht="15">
      <c r="B119" s="41" t="s">
        <v>45</v>
      </c>
      <c r="C119" s="66">
        <v>416.2</v>
      </c>
      <c r="D119" s="66">
        <v>4.2</v>
      </c>
      <c r="E119" s="66">
        <v>412</v>
      </c>
      <c r="F119" s="66">
        <v>8.6</v>
      </c>
      <c r="G119" s="66">
        <v>48.3</v>
      </c>
      <c r="H119" s="83">
        <v>13.1</v>
      </c>
    </row>
    <row r="120" spans="2:8" ht="15.75" thickBot="1">
      <c r="B120" s="84" t="s">
        <v>47</v>
      </c>
      <c r="C120" s="85">
        <v>2570.8</v>
      </c>
      <c r="D120" s="85">
        <v>37.6</v>
      </c>
      <c r="E120" s="85">
        <v>2533.2</v>
      </c>
      <c r="F120" s="85">
        <v>2.2</v>
      </c>
      <c r="G120" s="85">
        <v>141.6</v>
      </c>
      <c r="H120" s="86">
        <v>24.7</v>
      </c>
    </row>
    <row r="121" spans="2:8" ht="15">
      <c r="B121" s="8"/>
      <c r="C121" s="26"/>
      <c r="D121" s="26"/>
      <c r="E121" s="26"/>
      <c r="F121" s="26"/>
      <c r="G121" s="26"/>
      <c r="H121" s="26"/>
    </row>
    <row r="122" spans="2:8" ht="15">
      <c r="B122" s="8"/>
      <c r="C122" s="26"/>
      <c r="D122" s="26"/>
      <c r="E122" s="26"/>
      <c r="F122" s="26"/>
      <c r="G122" s="26"/>
      <c r="H122" s="26"/>
    </row>
    <row r="123" spans="3:11" ht="15">
      <c r="C123" s="27"/>
      <c r="D123" s="27"/>
      <c r="K123" s="10"/>
    </row>
    <row r="124" ht="15">
      <c r="K124" s="10"/>
    </row>
    <row r="125" ht="15">
      <c r="E125" s="27"/>
    </row>
  </sheetData>
  <sheetProtection/>
  <mergeCells count="10">
    <mergeCell ref="B2:H2"/>
    <mergeCell ref="B3:H3"/>
    <mergeCell ref="D4:H4"/>
    <mergeCell ref="F5:H5"/>
    <mergeCell ref="I108:N108"/>
    <mergeCell ref="B4:B6"/>
    <mergeCell ref="C4:C6"/>
    <mergeCell ref="D5:D6"/>
    <mergeCell ref="E5:E6"/>
    <mergeCell ref="C108:H108"/>
  </mergeCells>
  <printOptions/>
  <pageMargins left="0.6692913385826772" right="0" top="0.5118110236220472" bottom="0" header="0.8267716535433072" footer="0.31496062992125984"/>
  <pageSetup firstPageNumber="119" useFirstPageNumber="1"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uzer</dc:creator>
  <cp:keywords/>
  <dc:description/>
  <cp:lastModifiedBy>User</cp:lastModifiedBy>
  <cp:lastPrinted>2013-08-06T07:28:47Z</cp:lastPrinted>
  <dcterms:created xsi:type="dcterms:W3CDTF">2011-09-20T11:37:17Z</dcterms:created>
  <dcterms:modified xsi:type="dcterms:W3CDTF">2023-09-11T08:39:54Z</dcterms:modified>
  <cp:category/>
  <cp:version/>
  <cp:contentType/>
  <cp:contentStatus/>
</cp:coreProperties>
</file>