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sitara.babayeva\Downloads\"/>
    </mc:Choice>
  </mc:AlternateContent>
  <xr:revisionPtr revIDLastSave="0" documentId="13_ncr:1_{8EB73F71-BC82-4D77-8EC1-EC1093352EBC}" xr6:coauthVersionLast="47" xr6:coauthVersionMax="47" xr10:uidLastSave="{00000000-0000-0000-0000-000000000000}"/>
  <bookViews>
    <workbookView xWindow="-120" yWindow="-120" windowWidth="29040" windowHeight="15840" tabRatio="257" activeTab="1" xr2:uid="{00000000-000D-0000-FFFF-FFFF00000000}"/>
  </bookViews>
  <sheets>
    <sheet name="Dataset_A" sheetId="1" r:id="rId1"/>
    <sheet name="Dataset_Q" sheetId="3" r:id="rId2"/>
    <sheet name="Source" sheetId="4" r:id="rId3"/>
  </sheets>
  <definedNames>
    <definedName name="_xlnm._FilterDatabase" localSheetId="0" hidden="1">Dataset_A!$A$4:$C$11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4" i="4" l="1"/>
  <c r="D64" i="4"/>
  <c r="D63" i="4"/>
  <c r="D61" i="4" l="1"/>
  <c r="E61" i="4" s="1"/>
  <c r="D62" i="4"/>
  <c r="E62" i="4" s="1"/>
  <c r="E63" i="4"/>
  <c r="C7" i="3"/>
  <c r="C6" i="3"/>
  <c r="C6" i="1" l="1"/>
  <c r="C7" i="1" l="1"/>
</calcChain>
</file>

<file path=xl/sharedStrings.xml><?xml version="1.0" encoding="utf-8"?>
<sst xmlns="http://schemas.openxmlformats.org/spreadsheetml/2006/main" count="148" uniqueCount="91">
  <si>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</si>
  <si>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</si>
  <si>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</si>
  <si>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</si>
  <si>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</si>
  <si>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</si>
  <si>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</si>
  <si>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</si>
  <si>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</si>
  <si>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</si>
  <si>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</si>
  <si>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</si>
  <si>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</si>
  <si>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</si>
  <si>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</si>
  <si>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Published</t>
  </si>
  <si>
    <t>A</t>
  </si>
  <si>
    <t>Q</t>
  </si>
  <si>
    <t>POP</t>
  </si>
  <si>
    <t>LP_PE_NUM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</si>
  <si>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</si>
  <si>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</si>
  <si>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</si>
  <si>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</si>
  <si>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</si>
  <si>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</si>
  <si>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LPU_PE_NUM</t>
  </si>
  <si>
    <t>LPL_PE_NUM</t>
  </si>
  <si>
    <t>1.2 Population dynamics</t>
  </si>
  <si>
    <t>AZ</t>
  </si>
  <si>
    <t>Number of population - total</t>
  </si>
  <si>
    <t>urban population</t>
  </si>
  <si>
    <t>rural population</t>
  </si>
  <si>
    <t>https://www.stat.gov.az/source/demoqraphy/ap/en/1_1en.xls</t>
  </si>
  <si>
    <t>(thsd. person)</t>
  </si>
  <si>
    <t>Years</t>
  </si>
  <si>
    <t>Total annual increase</t>
  </si>
  <si>
    <t>By total population (in percents)</t>
  </si>
  <si>
    <t>thsd person</t>
  </si>
  <si>
    <t>%</t>
  </si>
  <si>
    <t>urban places</t>
  </si>
  <si>
    <t>rural places</t>
  </si>
  <si>
    <t>-</t>
  </si>
  <si>
    <t>Təsvir</t>
  </si>
  <si>
    <t>1.2 Əhalinin sayının dinamikasi</t>
  </si>
  <si>
    <t xml:space="preserve">Əhalinin sayı - cəmi         </t>
  </si>
  <si>
    <t xml:space="preserve">şəhər əhalisi  </t>
  </si>
  <si>
    <t xml:space="preserve">kənd əhalisi 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</si>
  <si>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</si>
  <si>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</si>
  <si>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</si>
  <si>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</si>
  <si>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</si>
  <si>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</si>
  <si>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</si>
  <si>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</si>
  <si>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</si>
  <si>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</si>
  <si>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</si>
  <si>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</si>
  <si>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</si>
  <si>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</si>
  <si>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</si>
  <si>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</si>
  <si>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</si>
  <si>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</si>
  <si>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</si>
  <si>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</si>
  <si>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</si>
  <si>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</si>
  <si>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</si>
  <si>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</si>
  <si>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</si>
  <si>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</si>
  <si>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</si>
  <si>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</si>
  <si>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2022-Q1</t>
  </si>
  <si>
    <t>2022-Q2</t>
  </si>
  <si>
    <t>2022-Q3</t>
  </si>
  <si>
    <t>2022-Q4</t>
  </si>
  <si>
    <t>2023-Q1</t>
  </si>
  <si>
    <t>2023-Q2</t>
  </si>
  <si>
    <t>2023-Q3</t>
  </si>
  <si>
    <t xml:space="preserve">   in those years, data for 1913, 1917, 1920 are indicated to the end of the year and data of rest years to the beginning of the year. </t>
  </si>
  <si>
    <r>
      <t xml:space="preserve">1) </t>
    </r>
    <r>
      <rPr>
        <i/>
        <sz val="10"/>
        <rFont val="Times New Roman"/>
        <family val="1"/>
      </rPr>
      <t xml:space="preserve">Data of 1897, 1926, 1939, 1959, 1970, 1979, 1989, 1999, 2009, 2019 are indicated based on population census conducted </t>
    </r>
  </si>
  <si>
    <t>x</t>
  </si>
  <si>
    <t>including:</t>
  </si>
  <si>
    <r>
      <t>1.1. Population dynamics</t>
    </r>
    <r>
      <rPr>
        <b/>
        <vertAlign val="superscript"/>
        <sz val="12"/>
        <rFont val="Times New Roman"/>
        <family val="1"/>
      </rPr>
      <t>1)</t>
    </r>
  </si>
  <si>
    <t>2023-Q4</t>
  </si>
  <si>
    <t>2024-Q1</t>
  </si>
  <si>
    <t>2024-Q2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</si>
</sst>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[$-409]mmm\-yy;@"/>
    <numFmt numFmtId="166" formatCode="0.0"/>
  </numFmts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Times New Roman"/>
      <family val="1"/>
      <charset val="204"/>
    </font>
    <font>
      <sz val="8"/>
      <name val="Calibri"/>
      <family val="2"/>
      <scheme val="minor"/>
    </font>
    <font>
      <sz val="10"/>
      <name val="Arial"/>
      <family val="2"/>
      <charset val="204"/>
    </font>
    <font>
      <sz val="10"/>
      <name val="Arial"/>
    </font>
    <font>
      <sz val="9"/>
      <name val="Times New Roman"/>
      <family val="1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vertAlign val="superscript"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EEEEEE"/>
      </left>
      <right/>
      <top style="medium">
        <color rgb="FFEEEEEE"/>
      </top>
      <bottom style="medium">
        <color rgb="FFEEEEEE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3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165" fontId="7" fillId="0" borderId="0"/>
    <xf numFmtId="0" fontId="9" fillId="0" borderId="0" applyNumberFormat="0" applyFill="0" applyBorder="0" applyAlignment="0" applyProtection="0"/>
    <xf numFmtId="0" fontId="12" fillId="0" borderId="0"/>
    <xf numFmtId="0" fontId="13" fillId="0" borderId="0"/>
  </cellStyleXfs>
  <cellXfs count="72">
    <xf numFmtId="0" fontId="0" fillId="0" borderId="0" xfId="0"/>
    <xf numFmtId="0" fontId="4" fillId="3" borderId="0" xfId="0" applyFont="1" applyFill="1"/>
    <xf numFmtId="0" fontId="4" fillId="2" borderId="0" xfId="0" applyFont="1" applyFill="1"/>
    <xf numFmtId="0" fontId="6" fillId="3" borderId="0" xfId="0" applyFont="1" applyFill="1"/>
    <xf numFmtId="0" fontId="8" fillId="4" borderId="4" xfId="0" applyFont="1" applyFill="1" applyBorder="1" applyAlignment="1">
      <alignment horizontal="left"/>
    </xf>
    <xf numFmtId="0" fontId="0" fillId="2" borderId="0" xfId="0" applyFill="1"/>
    <xf numFmtId="0" fontId="0" fillId="2" borderId="5" xfId="0" applyFill="1" applyBorder="1"/>
    <xf numFmtId="0" fontId="0" fillId="3" borderId="0" xfId="0" applyFill="1"/>
    <xf numFmtId="0" fontId="8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8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8" fillId="3" borderId="0" xfId="0" applyFont="1" applyFill="1" applyAlignment="1">
      <alignment horizontal="left"/>
    </xf>
    <xf numFmtId="0" fontId="8" fillId="4" borderId="1" xfId="0" applyFont="1" applyFill="1" applyBorder="1"/>
    <xf numFmtId="0" fontId="8" fillId="4" borderId="2" xfId="0" applyFont="1" applyFill="1" applyBorder="1"/>
    <xf numFmtId="0" fontId="8" fillId="2" borderId="2" xfId="0" applyFont="1" applyFill="1" applyBorder="1"/>
    <xf numFmtId="0" fontId="0" fillId="0" borderId="0" xfId="0" applyAlignment="1">
      <alignment horizontal="left"/>
    </xf>
    <xf numFmtId="49" fontId="1" fillId="0" borderId="9" xfId="6" applyNumberFormat="1" applyFont="1" applyBorder="1" applyAlignment="1">
      <alignment wrapText="1"/>
    </xf>
    <xf numFmtId="0" fontId="8" fillId="5" borderId="0" xfId="0" applyFont="1" applyFill="1"/>
    <xf numFmtId="0" fontId="0" fillId="5" borderId="0" xfId="0" applyFill="1"/>
    <xf numFmtId="0" fontId="9" fillId="0" borderId="0" xfId="7"/>
    <xf numFmtId="49" fontId="1" fillId="0" borderId="9" xfId="6" applyNumberFormat="1" applyFont="1" applyBorder="1" applyAlignment="1">
      <alignment horizontal="left" wrapText="1" indent="1"/>
    </xf>
    <xf numFmtId="0" fontId="0" fillId="0" borderId="0" xfId="0" applyAlignment="1">
      <alignment horizontal="left" indent="1"/>
    </xf>
    <xf numFmtId="166" fontId="0" fillId="0" borderId="0" xfId="0" applyNumberFormat="1"/>
    <xf numFmtId="0" fontId="0" fillId="0" borderId="0" xfId="0" applyAlignment="1">
      <alignment horizontal="right"/>
    </xf>
    <xf numFmtId="0" fontId="10" fillId="0" borderId="0" xfId="9" applyFont="1"/>
    <xf numFmtId="0" fontId="14" fillId="0" borderId="0" xfId="9" applyFont="1"/>
    <xf numFmtId="166" fontId="14" fillId="0" borderId="0" xfId="9" applyNumberFormat="1" applyFont="1"/>
    <xf numFmtId="0" fontId="15" fillId="0" borderId="0" xfId="9" applyFont="1" applyAlignment="1">
      <alignment horizontal="left"/>
    </xf>
    <xf numFmtId="0" fontId="16" fillId="0" borderId="0" xfId="9" quotePrefix="1" applyFont="1" applyAlignment="1">
      <alignment horizontal="left"/>
    </xf>
    <xf numFmtId="0" fontId="15" fillId="0" borderId="0" xfId="9" applyFont="1"/>
    <xf numFmtId="0" fontId="17" fillId="0" borderId="0" xfId="9" applyFont="1"/>
    <xf numFmtId="166" fontId="14" fillId="0" borderId="0" xfId="9" applyNumberFormat="1" applyFont="1" applyAlignment="1">
      <alignment horizontal="right"/>
    </xf>
    <xf numFmtId="0" fontId="14" fillId="0" borderId="0" xfId="9" quotePrefix="1" applyFont="1" applyAlignment="1">
      <alignment horizontal="left" indent="1"/>
    </xf>
    <xf numFmtId="166" fontId="17" fillId="0" borderId="18" xfId="9" applyNumberFormat="1" applyFont="1" applyBorder="1"/>
    <xf numFmtId="166" fontId="17" fillId="0" borderId="17" xfId="9" applyNumberFormat="1" applyFont="1" applyBorder="1"/>
    <xf numFmtId="166" fontId="17" fillId="0" borderId="17" xfId="9" applyNumberFormat="1" applyFont="1" applyBorder="1" applyAlignment="1">
      <alignment horizontal="right"/>
    </xf>
    <xf numFmtId="0" fontId="17" fillId="0" borderId="16" xfId="9" applyFont="1" applyBorder="1" applyAlignment="1">
      <alignment horizontal="center"/>
    </xf>
    <xf numFmtId="166" fontId="17" fillId="0" borderId="15" xfId="9" applyNumberFormat="1" applyFont="1" applyBorder="1"/>
    <xf numFmtId="166" fontId="17" fillId="0" borderId="14" xfId="9" applyNumberFormat="1" applyFont="1" applyBorder="1"/>
    <xf numFmtId="0" fontId="17" fillId="0" borderId="13" xfId="9" applyFont="1" applyBorder="1" applyAlignment="1">
      <alignment horizontal="center"/>
    </xf>
    <xf numFmtId="166" fontId="10" fillId="0" borderId="15" xfId="9" applyNumberFormat="1" applyFont="1" applyBorder="1" applyAlignment="1">
      <alignment horizontal="right"/>
    </xf>
    <xf numFmtId="166" fontId="10" fillId="0" borderId="14" xfId="9" applyNumberFormat="1" applyFont="1" applyBorder="1" applyAlignment="1">
      <alignment horizontal="right"/>
    </xf>
    <xf numFmtId="0" fontId="10" fillId="0" borderId="14" xfId="9" applyFont="1" applyBorder="1" applyAlignment="1">
      <alignment horizontal="right"/>
    </xf>
    <xf numFmtId="0" fontId="10" fillId="0" borderId="13" xfId="9" applyFont="1" applyBorder="1" applyAlignment="1">
      <alignment horizontal="center"/>
    </xf>
    <xf numFmtId="166" fontId="10" fillId="0" borderId="21" xfId="9" applyNumberFormat="1" applyFont="1" applyBorder="1" applyAlignment="1">
      <alignment horizontal="right"/>
    </xf>
    <xf numFmtId="166" fontId="10" fillId="0" borderId="20" xfId="9" applyNumberFormat="1" applyFont="1" applyBorder="1" applyAlignment="1">
      <alignment horizontal="right"/>
    </xf>
    <xf numFmtId="0" fontId="10" fillId="0" borderId="20" xfId="9" applyFont="1" applyBorder="1" applyAlignment="1">
      <alignment horizontal="right"/>
    </xf>
    <xf numFmtId="0" fontId="10" fillId="0" borderId="19" xfId="9" applyFont="1" applyBorder="1" applyAlignment="1">
      <alignment horizontal="center"/>
    </xf>
    <xf numFmtId="0" fontId="17" fillId="0" borderId="22" xfId="9" applyFont="1" applyBorder="1" applyAlignment="1">
      <alignment horizontal="center"/>
    </xf>
    <xf numFmtId="166" fontId="17" fillId="0" borderId="23" xfId="9" applyNumberFormat="1" applyFont="1" applyBorder="1"/>
    <xf numFmtId="166" fontId="17" fillId="0" borderId="24" xfId="9" applyNumberFormat="1" applyFont="1" applyBorder="1"/>
    <xf numFmtId="0" fontId="15" fillId="0" borderId="0" xfId="9" applyFont="1" applyAlignment="1">
      <alignment horizontal="left" wrapText="1"/>
    </xf>
    <xf numFmtId="0" fontId="19" fillId="0" borderId="0" xfId="9" applyFont="1" applyAlignment="1">
      <alignment horizontal="center"/>
    </xf>
    <xf numFmtId="0" fontId="18" fillId="0" borderId="11" xfId="9" applyFont="1" applyBorder="1" applyAlignment="1">
      <alignment horizontal="center" vertical="center"/>
    </xf>
    <xf numFmtId="0" fontId="18" fillId="0" borderId="12" xfId="9" applyFont="1" applyBorder="1" applyAlignment="1">
      <alignment horizontal="center" vertical="center"/>
    </xf>
    <xf numFmtId="0" fontId="18" fillId="0" borderId="14" xfId="9" applyFont="1" applyBorder="1" applyAlignment="1">
      <alignment horizontal="center" vertical="center"/>
    </xf>
    <xf numFmtId="0" fontId="18" fillId="0" borderId="15" xfId="9" applyFont="1" applyBorder="1" applyAlignment="1">
      <alignment horizontal="center" vertical="center"/>
    </xf>
    <xf numFmtId="0" fontId="18" fillId="0" borderId="10" xfId="9" applyFont="1" applyBorder="1" applyAlignment="1">
      <alignment horizontal="center" vertical="center"/>
    </xf>
    <xf numFmtId="0" fontId="18" fillId="0" borderId="13" xfId="9" applyFont="1" applyBorder="1" applyAlignment="1">
      <alignment horizontal="center" vertical="center"/>
    </xf>
    <xf numFmtId="0" fontId="18" fillId="0" borderId="16" xfId="9" applyFont="1" applyBorder="1" applyAlignment="1">
      <alignment horizontal="center" vertical="center"/>
    </xf>
    <xf numFmtId="0" fontId="18" fillId="0" borderId="11" xfId="9" applyFont="1" applyBorder="1" applyAlignment="1">
      <alignment horizontal="center" vertical="center" wrapText="1"/>
    </xf>
    <xf numFmtId="0" fontId="18" fillId="0" borderId="14" xfId="9" applyFont="1" applyBorder="1" applyAlignment="1">
      <alignment horizontal="center" vertical="center" wrapText="1"/>
    </xf>
    <xf numFmtId="0" fontId="18" fillId="0" borderId="17" xfId="9" applyFont="1" applyBorder="1" applyAlignment="1">
      <alignment horizontal="center" vertical="center" wrapText="1"/>
    </xf>
    <xf numFmtId="0" fontId="18" fillId="0" borderId="11" xfId="9" quotePrefix="1" applyFont="1" applyBorder="1" applyAlignment="1">
      <alignment horizontal="center" vertical="center" wrapText="1"/>
    </xf>
    <xf numFmtId="0" fontId="18" fillId="0" borderId="14" xfId="9" quotePrefix="1" applyFont="1" applyBorder="1" applyAlignment="1">
      <alignment horizontal="center" vertical="center" wrapText="1"/>
    </xf>
    <xf numFmtId="0" fontId="17" fillId="0" borderId="0" xfId="9" applyFont="1" applyAlignment="1">
      <alignment horizontal="center"/>
    </xf>
    <xf numFmtId="0" fontId="18" fillId="0" borderId="17" xfId="9" applyFont="1" applyBorder="1" applyAlignment="1">
      <alignment horizontal="center" vertical="center"/>
    </xf>
    <xf numFmtId="0" fontId="18" fillId="0" borderId="18" xfId="9" applyFont="1" applyBorder="1" applyAlignment="1">
      <alignment horizontal="center" vertical="center"/>
    </xf>
  </cellXfs>
  <cellStyles count="10">
    <cellStyle name="Hyperlink" xfId="7" builtinId="8"/>
    <cellStyle name="Millares 10" xfId="2" xr:uid="{00000000-0005-0000-0000-000000000000}"/>
    <cellStyle name="Millares 8" xfId="5" xr:uid="{00000000-0005-0000-0000-000001000000}"/>
    <cellStyle name="Millares 9" xfId="3" xr:uid="{00000000-0005-0000-0000-000002000000}"/>
    <cellStyle name="Normal" xfId="0" builtinId="0"/>
    <cellStyle name="Normal 2" xfId="8" xr:uid="{6AEF03AA-AC59-4C6F-87C4-E1A519D4F256}"/>
    <cellStyle name="Normal 2 4" xfId="6" xr:uid="{00000000-0005-0000-0000-000003000000}"/>
    <cellStyle name="Normal 3" xfId="1" xr:uid="{00000000-0005-0000-0000-000004000000}"/>
    <cellStyle name="Normal 4" xfId="4" xr:uid="{00000000-0005-0000-0000-000005000000}"/>
    <cellStyle name="Normal 5" xfId="9" xr:uid="{75C58FB3-F36B-4023-B642-1502C44F0D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.gov.az/source/demoqraphy/ap/en/1_1en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ZV16"/>
  <sheetViews>
    <sheetView workbookViewId="0">
      <pane xSplit="4" ySplit="11" topLeftCell="AG12" activePane="bottomRight" state="frozen"/>
      <selection pane="topRight" activeCell="E1" sqref="E1"/>
      <selection pane="bottomLeft" activeCell="A12" sqref="A12"/>
      <selection pane="bottomRight" activeCell="AM11" sqref="AM11"/>
    </sheetView>
  </sheetViews>
  <sheetFormatPr defaultColWidth="9.140625" defaultRowHeight="15" x14ac:dyDescent="0.25"/>
  <cols>
    <col min="1" max="1" width="29.28515625" style="19" customWidth="1"/>
    <col min="2" max="2" width="49.140625" style="19" customWidth="1"/>
    <col min="3" max="3" width="21.5703125" customWidth="1"/>
    <col min="4" max="4" width="27.28515625" customWidth="1"/>
  </cols>
  <sheetData>
    <row r="1" spans="1:44 16245:16246" s="7" customFormat="1" x14ac:dyDescent="0.25">
      <c r="A1" s="4" t="s">
        <v>20</v>
      </c>
      <c r="B1" s="5" t="s">
        <v>21</v>
      </c>
      <c r="C1" s="6" t="s">
        <v>22</v>
      </c>
      <c r="D1" s="1"/>
      <c r="E1" s="1"/>
      <c r="F1" s="1"/>
      <c r="WZU1" s="3"/>
      <c r="WZV1" s="3"/>
    </row>
    <row r="2" spans="1:44 16245:16246" s="7" customFormat="1" x14ac:dyDescent="0.25">
      <c r="A2" s="4" t="s">
        <v>23</v>
      </c>
      <c r="B2" s="2" t="s">
        <v>24</v>
      </c>
      <c r="C2" s="6" t="s">
        <v>25</v>
      </c>
      <c r="D2" s="1"/>
      <c r="E2" s="1"/>
      <c r="F2" s="1"/>
      <c r="WZU2" s="3"/>
      <c r="WZV2" s="3"/>
    </row>
    <row r="3" spans="1:44 16245:16246" s="7" customFormat="1" x14ac:dyDescent="0.25">
      <c r="A3" s="4" t="s">
        <v>0</v>
      </c>
      <c r="B3" s="5" t="s">
        <v>18</v>
      </c>
      <c r="C3" s="6" t="s">
        <v>13</v>
      </c>
      <c r="D3" s="1"/>
      <c r="E3" s="1"/>
      <c r="F3" s="1"/>
      <c r="WZU3" s="3" t="s">
        <v>8</v>
      </c>
      <c r="WZV3" s="3">
        <v>0</v>
      </c>
    </row>
    <row r="4" spans="1:44 16245:16246" s="7" customFormat="1" x14ac:dyDescent="0.25">
      <c r="A4" s="4" t="s">
        <v>1</v>
      </c>
      <c r="B4" s="2" t="s">
        <v>29</v>
      </c>
      <c r="C4" s="6" t="s">
        <v>10</v>
      </c>
      <c r="D4" s="1"/>
      <c r="E4" s="1"/>
      <c r="F4" s="1"/>
      <c r="WZU4" s="3" t="s">
        <v>17</v>
      </c>
      <c r="WZV4" s="3">
        <v>3</v>
      </c>
    </row>
    <row r="5" spans="1:44 16245:16246" s="7" customFormat="1" ht="15.75" thickBot="1" x14ac:dyDescent="0.3">
      <c r="A5" s="4" t="s">
        <v>2</v>
      </c>
      <c r="B5" s="5" t="s">
        <v>14</v>
      </c>
      <c r="C5" s="6" t="s">
        <v>11</v>
      </c>
      <c r="WZU5" s="3" t="s">
        <v>16</v>
      </c>
      <c r="WZV5" s="3">
        <v>6</v>
      </c>
    </row>
    <row r="6" spans="1:44 16245:16246" s="7" customFormat="1" x14ac:dyDescent="0.25">
      <c r="A6" s="8" t="s">
        <v>4</v>
      </c>
      <c r="B6" s="9">
        <v>3</v>
      </c>
      <c r="C6" s="10" t="str">
        <f>"Scale = "&amp;IF(B6=0,"Unit",(IF(B6=3,"Thousand",(IF(B6=6,"Million",(IF(B6=9,"Billion")))))))</f>
        <v>Scale = Thousand</v>
      </c>
      <c r="D6" s="1"/>
      <c r="E6" s="1"/>
      <c r="F6" s="1"/>
      <c r="WZU6" s="3"/>
      <c r="WZV6" s="3">
        <v>9</v>
      </c>
    </row>
    <row r="7" spans="1:44 16245:16246" s="7" customFormat="1" x14ac:dyDescent="0.25">
      <c r="A7" s="4" t="s">
        <v>3</v>
      </c>
      <c r="B7" s="5" t="s">
        <v>16</v>
      </c>
      <c r="C7" s="11" t="str">
        <f>"Frequency = "&amp;IF(B7="A","Annual",IF(B7="Q", "Quarterly", "Monthly"))</f>
        <v>Frequency = Annual</v>
      </c>
      <c r="D7" s="1"/>
      <c r="E7" s="1"/>
      <c r="F7" s="1"/>
    </row>
    <row r="8" spans="1:44 16245:16246" s="7" customFormat="1" ht="15.75" thickBot="1" x14ac:dyDescent="0.3">
      <c r="A8" s="12" t="s">
        <v>9</v>
      </c>
      <c r="B8" s="13" t="s">
        <v>15</v>
      </c>
      <c r="C8" s="14" t="s">
        <v>12</v>
      </c>
    </row>
    <row r="9" spans="1:44 16245:16246" s="7" customFormat="1" ht="15.75" thickBot="1" x14ac:dyDescent="0.3">
      <c r="A9" s="15"/>
    </row>
    <row r="10" spans="1:44 16245:16246" x14ac:dyDescent="0.25">
      <c r="A10" s="16" t="s">
        <v>7</v>
      </c>
      <c r="B10" s="17" t="s">
        <v>6</v>
      </c>
      <c r="C10" s="17" t="s">
        <v>5</v>
      </c>
      <c r="D10" s="17" t="s">
        <v>43</v>
      </c>
      <c r="E10" s="18">
        <v>1990</v>
      </c>
      <c r="F10" s="18">
        <v>1991</v>
      </c>
      <c r="G10" s="18">
        <v>1992</v>
      </c>
      <c r="H10" s="18">
        <v>1993</v>
      </c>
      <c r="I10" s="18">
        <v>1994</v>
      </c>
      <c r="J10" s="18">
        <v>1995</v>
      </c>
      <c r="K10" s="18">
        <v>1996</v>
      </c>
      <c r="L10" s="18">
        <v>1997</v>
      </c>
      <c r="M10" s="18">
        <v>1998</v>
      </c>
      <c r="N10" s="18">
        <v>1999</v>
      </c>
      <c r="O10" s="18">
        <v>2000</v>
      </c>
      <c r="P10" s="18">
        <v>2001</v>
      </c>
      <c r="Q10" s="18">
        <v>2002</v>
      </c>
      <c r="R10" s="18">
        <v>2003</v>
      </c>
      <c r="S10" s="18">
        <v>2004</v>
      </c>
      <c r="T10" s="18">
        <v>2005</v>
      </c>
      <c r="U10" s="18">
        <v>2006</v>
      </c>
      <c r="V10" s="18">
        <v>2007</v>
      </c>
      <c r="W10" s="18">
        <v>2008</v>
      </c>
      <c r="X10" s="18">
        <v>2009</v>
      </c>
      <c r="Y10" s="18">
        <v>2010</v>
      </c>
      <c r="Z10" s="18">
        <v>2011</v>
      </c>
      <c r="AA10" s="18">
        <v>2012</v>
      </c>
      <c r="AB10" s="18">
        <v>2013</v>
      </c>
      <c r="AC10" s="18">
        <v>2014</v>
      </c>
      <c r="AD10" s="18">
        <v>2015</v>
      </c>
      <c r="AE10" s="18">
        <v>2016</v>
      </c>
      <c r="AF10" s="18">
        <v>2017</v>
      </c>
      <c r="AG10" s="18">
        <v>2018</v>
      </c>
      <c r="AH10" s="18">
        <v>2019</v>
      </c>
      <c r="AI10" s="18">
        <v>2020</v>
      </c>
      <c r="AJ10" s="18">
        <v>2021</v>
      </c>
      <c r="AK10" s="18">
        <v>2022</v>
      </c>
      <c r="AL10" s="18">
        <v>2023</v>
      </c>
      <c r="AM10" s="18">
        <v>2024</v>
      </c>
      <c r="AN10" s="18"/>
      <c r="AO10" s="18"/>
      <c r="AP10" s="18"/>
      <c r="AQ10" s="18"/>
      <c r="AR10" s="18"/>
    </row>
    <row r="11" spans="1:44 16245:16246" s="22" customFormat="1" ht="15.75" thickBot="1" x14ac:dyDescent="0.3">
      <c r="A11" s="21"/>
      <c r="B11" s="21" t="s">
        <v>28</v>
      </c>
      <c r="C11" s="21"/>
      <c r="D11" s="21" t="s">
        <v>44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</row>
    <row r="12" spans="1:44 16245:16246" ht="15.75" thickBot="1" x14ac:dyDescent="0.3">
      <c r="A12" t="s">
        <v>19</v>
      </c>
      <c r="B12" s="20" t="s">
        <v>30</v>
      </c>
      <c r="C12" t="s">
        <v>19</v>
      </c>
      <c r="D12" t="s">
        <v>45</v>
      </c>
      <c r="E12" s="27">
        <v>7131.9</v>
      </c>
      <c r="F12">
        <v>7218.5</v>
      </c>
      <c r="G12">
        <v>7324.1</v>
      </c>
      <c r="H12">
        <v>7440</v>
      </c>
      <c r="I12">
        <v>7549.6</v>
      </c>
      <c r="J12">
        <v>7643.5</v>
      </c>
      <c r="K12">
        <v>7726.2</v>
      </c>
      <c r="L12">
        <v>7799.8</v>
      </c>
      <c r="M12">
        <v>7876.7</v>
      </c>
      <c r="N12">
        <v>7953.4</v>
      </c>
      <c r="O12">
        <v>8032.8</v>
      </c>
      <c r="P12">
        <v>8114.3</v>
      </c>
      <c r="Q12">
        <v>8191.4</v>
      </c>
      <c r="R12">
        <v>8269.2000000000007</v>
      </c>
      <c r="S12">
        <v>8349.1</v>
      </c>
      <c r="T12">
        <v>8447.4</v>
      </c>
      <c r="U12">
        <v>8553.1</v>
      </c>
      <c r="V12">
        <v>8666.1</v>
      </c>
      <c r="W12">
        <v>8779.9</v>
      </c>
      <c r="X12">
        <v>8922.4</v>
      </c>
      <c r="Y12">
        <v>8997.6</v>
      </c>
      <c r="Z12">
        <v>9111.1</v>
      </c>
      <c r="AA12">
        <v>9235.1</v>
      </c>
      <c r="AB12">
        <v>9356.5</v>
      </c>
      <c r="AC12">
        <v>9477.1</v>
      </c>
      <c r="AD12" s="26">
        <v>9593</v>
      </c>
      <c r="AE12">
        <v>9705.6</v>
      </c>
      <c r="AF12" s="26">
        <v>9810</v>
      </c>
      <c r="AG12">
        <v>9898.1</v>
      </c>
      <c r="AH12">
        <v>9981.5</v>
      </c>
      <c r="AI12" s="26">
        <v>9974</v>
      </c>
      <c r="AJ12">
        <v>10026.1</v>
      </c>
      <c r="AK12" s="26">
        <v>10063.299999999999</v>
      </c>
      <c r="AL12" s="26">
        <v>10127.099999999999</v>
      </c>
      <c r="AM12" s="26">
        <v>10180.799999999999</v>
      </c>
    </row>
    <row r="13" spans="1:44 16245:16246" ht="15.75" thickBot="1" x14ac:dyDescent="0.3">
      <c r="A13" t="s">
        <v>26</v>
      </c>
      <c r="B13" s="24" t="s">
        <v>31</v>
      </c>
      <c r="C13" t="s">
        <v>26</v>
      </c>
      <c r="D13" s="25" t="s">
        <v>46</v>
      </c>
      <c r="E13" s="27">
        <v>3847.3</v>
      </c>
      <c r="F13">
        <v>3858.3</v>
      </c>
      <c r="G13">
        <v>3884.4</v>
      </c>
      <c r="H13">
        <v>3928.5</v>
      </c>
      <c r="I13">
        <v>3970.9</v>
      </c>
      <c r="J13">
        <v>4005.6</v>
      </c>
      <c r="K13">
        <v>4034.5</v>
      </c>
      <c r="L13">
        <v>4057.8</v>
      </c>
      <c r="M13">
        <v>4082.5</v>
      </c>
      <c r="N13">
        <v>4064.3</v>
      </c>
      <c r="O13">
        <v>4107.3</v>
      </c>
      <c r="P13">
        <v>4149.1000000000004</v>
      </c>
      <c r="Q13">
        <v>4192.6000000000004</v>
      </c>
      <c r="R13">
        <v>4237.6000000000004</v>
      </c>
      <c r="S13">
        <v>4358.3999999999996</v>
      </c>
      <c r="T13">
        <v>4423.3999999999996</v>
      </c>
      <c r="U13">
        <v>4502.3999999999996</v>
      </c>
      <c r="V13">
        <v>4564.2</v>
      </c>
      <c r="W13">
        <v>4652.2</v>
      </c>
      <c r="X13">
        <v>4739.1000000000004</v>
      </c>
      <c r="Y13">
        <v>4774.8999999999996</v>
      </c>
      <c r="Z13">
        <v>4829.5</v>
      </c>
      <c r="AA13">
        <v>4888.7</v>
      </c>
      <c r="AB13">
        <v>4966.2</v>
      </c>
      <c r="AC13">
        <v>5045.3999999999996</v>
      </c>
      <c r="AD13">
        <v>5098.3</v>
      </c>
      <c r="AE13">
        <v>5152.3999999999996</v>
      </c>
      <c r="AF13" s="26">
        <v>5199</v>
      </c>
      <c r="AG13">
        <v>5237.8</v>
      </c>
      <c r="AH13">
        <v>5273.9</v>
      </c>
      <c r="AI13" s="26">
        <v>5476.8</v>
      </c>
      <c r="AJ13">
        <v>5494.4</v>
      </c>
      <c r="AK13" s="26">
        <v>5502.5</v>
      </c>
      <c r="AL13" s="26">
        <v>5527.2</v>
      </c>
      <c r="AM13" s="26">
        <v>5547.8</v>
      </c>
    </row>
    <row r="14" spans="1:44 16245:16246" ht="15.75" thickBot="1" x14ac:dyDescent="0.3">
      <c r="A14" t="s">
        <v>27</v>
      </c>
      <c r="B14" s="24" t="s">
        <v>32</v>
      </c>
      <c r="C14" t="s">
        <v>27</v>
      </c>
      <c r="D14" s="25" t="s">
        <v>47</v>
      </c>
      <c r="E14" s="27">
        <v>3284.6</v>
      </c>
      <c r="F14">
        <v>3360.2</v>
      </c>
      <c r="G14">
        <v>3439.7</v>
      </c>
      <c r="H14">
        <v>3511.5</v>
      </c>
      <c r="I14">
        <v>3578.7</v>
      </c>
      <c r="J14">
        <v>3637.9</v>
      </c>
      <c r="K14">
        <v>3691.7</v>
      </c>
      <c r="L14">
        <v>3742</v>
      </c>
      <c r="M14">
        <v>3794.2</v>
      </c>
      <c r="N14">
        <v>3889.1</v>
      </c>
      <c r="O14">
        <v>3925.5</v>
      </c>
      <c r="P14">
        <v>3965.2</v>
      </c>
      <c r="Q14">
        <v>3998.8</v>
      </c>
      <c r="R14">
        <v>4031.6</v>
      </c>
      <c r="S14">
        <v>3990.7</v>
      </c>
      <c r="T14" s="26">
        <v>4024</v>
      </c>
      <c r="U14">
        <v>4050.7</v>
      </c>
      <c r="V14">
        <v>4101.8999999999996</v>
      </c>
      <c r="W14">
        <v>4127.7</v>
      </c>
      <c r="X14">
        <v>4183.3</v>
      </c>
      <c r="Y14">
        <v>4222.7</v>
      </c>
      <c r="Z14">
        <v>4281.6000000000004</v>
      </c>
      <c r="AA14">
        <v>4346.3999999999996</v>
      </c>
      <c r="AB14">
        <v>4390.3</v>
      </c>
      <c r="AC14">
        <v>4431.7</v>
      </c>
      <c r="AD14">
        <v>4494.7</v>
      </c>
      <c r="AE14">
        <v>4553.2</v>
      </c>
      <c r="AF14" s="26">
        <v>4611</v>
      </c>
      <c r="AG14">
        <v>4660.3</v>
      </c>
      <c r="AH14">
        <v>4707.6000000000004</v>
      </c>
      <c r="AI14" s="26">
        <v>4497.2</v>
      </c>
      <c r="AJ14">
        <v>4531.7</v>
      </c>
      <c r="AK14" s="26">
        <v>4560.8</v>
      </c>
      <c r="AL14" s="26">
        <v>4599.8999999999996</v>
      </c>
      <c r="AM14" s="26">
        <v>4633</v>
      </c>
    </row>
    <row r="16" spans="1:44 16245:16246" x14ac:dyDescent="0.25">
      <c r="A16" s="55"/>
      <c r="B16" s="55"/>
      <c r="C16" s="55"/>
      <c r="D16" s="55"/>
    </row>
  </sheetData>
  <mergeCells count="1">
    <mergeCell ref="A16:D16"/>
  </mergeCells>
  <dataValidations disablePrompts="1" count="2">
    <dataValidation type="list" allowBlank="1" showErrorMessage="1" prompt="_x000a_" sqref="B6" xr:uid="{00000000-0002-0000-0000-000000000000}">
      <formula1>$WZV$3:$WZV$6</formula1>
    </dataValidation>
    <dataValidation type="list" allowBlank="1" showInputMessage="1" showErrorMessage="1" sqref="B7" xr:uid="{00000000-0002-0000-0000-000001000000}">
      <formula1>$WZU$3:$WZU$5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ZV15"/>
  <sheetViews>
    <sheetView tabSelected="1" topLeftCell="C1" workbookViewId="0">
      <selection activeCell="V12" sqref="V12"/>
    </sheetView>
  </sheetViews>
  <sheetFormatPr defaultColWidth="9.140625" defaultRowHeight="15" x14ac:dyDescent="0.25"/>
  <cols>
    <col min="1" max="1" width="29.28515625" style="19" bestFit="1" customWidth="1"/>
    <col min="2" max="2" width="49.140625" style="19" customWidth="1"/>
    <col min="3" max="3" width="21.5703125" customWidth="1"/>
    <col min="4" max="4" width="27.28515625" bestFit="1" customWidth="1"/>
  </cols>
  <sheetData>
    <row r="1" spans="1:44 16245:16246" s="7" customFormat="1" x14ac:dyDescent="0.25">
      <c r="A1" s="4" t="s">
        <v>20</v>
      </c>
      <c r="B1" s="5" t="s">
        <v>21</v>
      </c>
      <c r="C1" s="6" t="s">
        <v>22</v>
      </c>
      <c r="D1" s="1"/>
      <c r="E1" s="1"/>
      <c r="F1" s="1"/>
      <c r="WZU1" s="3"/>
      <c r="WZV1" s="3"/>
    </row>
    <row r="2" spans="1:44 16245:16246" s="7" customFormat="1" x14ac:dyDescent="0.25">
      <c r="A2" s="4" t="s">
        <v>23</v>
      </c>
      <c r="B2" s="2" t="s">
        <v>24</v>
      </c>
      <c r="C2" s="6" t="s">
        <v>25</v>
      </c>
      <c r="D2" s="1"/>
      <c r="E2" s="1"/>
      <c r="F2" s="1"/>
      <c r="WZU2" s="3"/>
      <c r="WZV2" s="3"/>
    </row>
    <row r="3" spans="1:44 16245:16246" s="7" customFormat="1" x14ac:dyDescent="0.25">
      <c r="A3" s="4" t="s">
        <v>0</v>
      </c>
      <c r="B3" s="5" t="s">
        <v>18</v>
      </c>
      <c r="C3" s="6" t="s">
        <v>13</v>
      </c>
      <c r="D3" s="1"/>
      <c r="E3" s="1"/>
      <c r="F3" s="1"/>
      <c r="WZU3" s="3" t="s">
        <v>8</v>
      </c>
      <c r="WZV3" s="3">
        <v>0</v>
      </c>
    </row>
    <row r="4" spans="1:44 16245:16246" s="7" customFormat="1" x14ac:dyDescent="0.25">
      <c r="A4" s="4" t="s">
        <v>1</v>
      </c>
      <c r="B4" s="2" t="s">
        <v>29</v>
      </c>
      <c r="C4" s="6" t="s">
        <v>10</v>
      </c>
      <c r="D4" s="1"/>
      <c r="E4" s="1"/>
      <c r="F4" s="1"/>
      <c r="WZU4" s="3" t="s">
        <v>17</v>
      </c>
      <c r="WZV4" s="3">
        <v>3</v>
      </c>
    </row>
    <row r="5" spans="1:44 16245:16246" s="7" customFormat="1" ht="15.75" thickBot="1" x14ac:dyDescent="0.3">
      <c r="A5" s="4" t="s">
        <v>2</v>
      </c>
      <c r="B5" s="5" t="s">
        <v>14</v>
      </c>
      <c r="C5" s="6" t="s">
        <v>11</v>
      </c>
      <c r="WZU5" s="3" t="s">
        <v>16</v>
      </c>
      <c r="WZV5" s="3">
        <v>6</v>
      </c>
    </row>
    <row r="6" spans="1:44 16245:16246" s="7" customFormat="1" x14ac:dyDescent="0.25">
      <c r="A6" s="8" t="s">
        <v>4</v>
      </c>
      <c r="B6" s="9">
        <v>3</v>
      </c>
      <c r="C6" s="10" t="str">
        <f>"Scale = "&amp;IF(B6=0,"Unit",(IF(B6=3,"Thousand",(IF(B6=6,"Million",(IF(B6=9,"Billion")))))))</f>
        <v>Scale = Thousand</v>
      </c>
      <c r="D6" s="1"/>
      <c r="E6" s="1"/>
      <c r="F6" s="1"/>
      <c r="WZU6" s="3"/>
      <c r="WZV6" s="3">
        <v>9</v>
      </c>
    </row>
    <row r="7" spans="1:44 16245:16246" s="7" customFormat="1" x14ac:dyDescent="0.25">
      <c r="A7" s="4" t="s">
        <v>3</v>
      </c>
      <c r="B7" s="5" t="s">
        <v>17</v>
      </c>
      <c r="C7" s="11" t="str">
        <f>"Frequency = "&amp;IF(B7="A","Annual",IF(B7="Q", "Quarterly", "Monthly"))</f>
        <v>Frequency = Quarterly</v>
      </c>
      <c r="D7" s="1"/>
      <c r="E7" s="1"/>
      <c r="F7" s="1"/>
    </row>
    <row r="8" spans="1:44 16245:16246" s="7" customFormat="1" ht="15.75" thickBot="1" x14ac:dyDescent="0.3">
      <c r="A8" s="12" t="s">
        <v>9</v>
      </c>
      <c r="B8" s="13" t="s">
        <v>15</v>
      </c>
      <c r="C8" s="14" t="s">
        <v>12</v>
      </c>
    </row>
    <row r="9" spans="1:44 16245:16246" s="7" customFormat="1" ht="15.75" thickBot="1" x14ac:dyDescent="0.3">
      <c r="A9" s="15"/>
    </row>
    <row r="10" spans="1:44 16245:16246" x14ac:dyDescent="0.25">
      <c r="A10" s="16" t="s">
        <v>7</v>
      </c>
      <c r="B10" s="17" t="s">
        <v>6</v>
      </c>
      <c r="C10" s="17" t="s">
        <v>5</v>
      </c>
      <c r="D10" s="17" t="s">
        <v>43</v>
      </c>
      <c r="E10" s="18" t="s">
        <v>48</v>
      </c>
      <c r="F10" s="18" t="s">
        <v>49</v>
      </c>
      <c r="G10" s="18" t="s">
        <v>50</v>
      </c>
      <c r="H10" s="18" t="s">
        <v>51</v>
      </c>
      <c r="I10" s="18" t="s">
        <v>52</v>
      </c>
      <c r="J10" s="18" t="s">
        <v>53</v>
      </c>
      <c r="K10" s="18" t="s">
        <v>54</v>
      </c>
      <c r="L10" s="18" t="s">
        <v>55</v>
      </c>
      <c r="M10" s="18" t="s">
        <v>56</v>
      </c>
      <c r="N10" s="18" t="s">
        <v>57</v>
      </c>
      <c r="O10" s="18" t="s">
        <v>58</v>
      </c>
      <c r="P10" s="18" t="s">
        <v>59</v>
      </c>
      <c r="Q10" s="18" t="s">
        <v>60</v>
      </c>
      <c r="R10" s="18" t="s">
        <v>61</v>
      </c>
      <c r="S10" s="18" t="s">
        <v>62</v>
      </c>
      <c r="T10" s="18" t="s">
        <v>63</v>
      </c>
      <c r="U10" s="18" t="s">
        <v>64</v>
      </c>
      <c r="V10" s="18" t="s">
        <v>65</v>
      </c>
      <c r="W10" s="18" t="s">
        <v>66</v>
      </c>
      <c r="X10" s="18" t="s">
        <v>67</v>
      </c>
      <c r="Y10" s="18" t="s">
        <v>68</v>
      </c>
      <c r="Z10" s="18" t="s">
        <v>69</v>
      </c>
      <c r="AA10" s="18" t="s">
        <v>70</v>
      </c>
      <c r="AB10" s="18" t="s">
        <v>71</v>
      </c>
      <c r="AC10" s="18" t="s">
        <v>72</v>
      </c>
      <c r="AD10" s="18" t="s">
        <v>73</v>
      </c>
      <c r="AE10" s="18" t="s">
        <v>74</v>
      </c>
      <c r="AF10" s="18" t="s">
        <v>75</v>
      </c>
      <c r="AG10" s="18" t="s">
        <v>76</v>
      </c>
      <c r="AH10" s="18" t="s">
        <v>77</v>
      </c>
      <c r="AI10" s="18" t="s">
        <v>78</v>
      </c>
      <c r="AJ10" s="18" t="s">
        <v>79</v>
      </c>
      <c r="AK10" s="18" t="s">
        <v>80</v>
      </c>
      <c r="AL10" s="18" t="s">
        <v>81</v>
      </c>
      <c r="AM10" s="18" t="s">
        <v>82</v>
      </c>
      <c r="AN10" s="18" t="s">
        <v>88</v>
      </c>
      <c r="AO10" s="18" t="s">
        <v>89</v>
      </c>
      <c r="AP10" s="18" t="s">
        <v>90</v>
      </c>
      <c r="AQ10" s="18"/>
      <c r="AR10" s="18"/>
    </row>
    <row r="11" spans="1:44 16245:16246" s="22" customFormat="1" ht="15.75" thickBot="1" x14ac:dyDescent="0.3">
      <c r="A11" s="21"/>
      <c r="B11" s="21" t="s">
        <v>28</v>
      </c>
      <c r="C11" s="21"/>
      <c r="D11" s="21" t="s">
        <v>44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</row>
    <row r="12" spans="1:44 16245:16246" ht="15.75" thickBot="1" x14ac:dyDescent="0.3">
      <c r="A12" t="s">
        <v>19</v>
      </c>
      <c r="B12" s="20" t="s">
        <v>30</v>
      </c>
      <c r="C12" t="s">
        <v>19</v>
      </c>
      <c r="D12" t="s">
        <v>45</v>
      </c>
      <c r="E12">
        <v>9618.2000000000007</v>
      </c>
      <c r="F12">
        <v>9644.2999999999993</v>
      </c>
      <c r="G12">
        <v>9676.5</v>
      </c>
      <c r="H12">
        <v>9705.6</v>
      </c>
      <c r="I12">
        <v>9730.5</v>
      </c>
      <c r="J12">
        <v>9755.5</v>
      </c>
      <c r="K12">
        <v>9784.6</v>
      </c>
      <c r="L12" s="26">
        <v>9810</v>
      </c>
      <c r="M12">
        <v>9829.4</v>
      </c>
      <c r="N12">
        <v>9850.1</v>
      </c>
      <c r="O12">
        <v>9875.2999999999993</v>
      </c>
      <c r="P12">
        <v>9898.1</v>
      </c>
      <c r="Q12">
        <v>9916.2999999999993</v>
      </c>
      <c r="R12">
        <v>9936.1</v>
      </c>
      <c r="S12">
        <v>9959.2000000000007</v>
      </c>
      <c r="T12">
        <v>9981.5</v>
      </c>
      <c r="U12">
        <v>9999.1</v>
      </c>
      <c r="V12">
        <v>10019.6</v>
      </c>
      <c r="W12">
        <v>9951.4</v>
      </c>
      <c r="X12" s="26">
        <v>9974</v>
      </c>
      <c r="Y12" s="26">
        <v>9986.9</v>
      </c>
      <c r="Z12">
        <v>10002.799999999999</v>
      </c>
      <c r="AA12">
        <v>10023.200000000001</v>
      </c>
      <c r="AB12">
        <v>10026.1</v>
      </c>
      <c r="AC12">
        <v>10037.1</v>
      </c>
      <c r="AD12">
        <v>10046.1</v>
      </c>
      <c r="AE12">
        <v>10054.299999999999</v>
      </c>
      <c r="AF12">
        <v>10063.299999999999</v>
      </c>
      <c r="AG12">
        <v>10074.1</v>
      </c>
      <c r="AH12">
        <v>10092.700000000001</v>
      </c>
      <c r="AI12">
        <v>10111.700000000001</v>
      </c>
      <c r="AJ12">
        <v>10127.1</v>
      </c>
      <c r="AK12">
        <v>10138.6</v>
      </c>
      <c r="AL12">
        <v>10151.5</v>
      </c>
      <c r="AM12">
        <v>10168.4</v>
      </c>
      <c r="AN12">
        <v>10180.799999999999</v>
      </c>
      <c r="AO12">
        <v>10189.799999999999</v>
      </c>
      <c r="AP12">
        <v>10200</v>
      </c>
    </row>
    <row r="14" spans="1:44 16245:16246" x14ac:dyDescent="0.25">
      <c r="A14" s="55"/>
      <c r="B14" s="55"/>
      <c r="C14" s="55"/>
      <c r="D14" s="55"/>
    </row>
    <row r="15" spans="1:44 16245:16246" x14ac:dyDescent="0.25">
      <c r="L15" s="26"/>
    </row>
  </sheetData>
  <mergeCells count="1">
    <mergeCell ref="A14:D14"/>
  </mergeCells>
  <phoneticPr fontId="11" type="noConversion"/>
  <dataValidations count="2">
    <dataValidation type="list" allowBlank="1" showInputMessage="1" showErrorMessage="1" sqref="B7" xr:uid="{00000000-0002-0000-0100-000000000000}">
      <formula1>$WZU$3:$WZU$5</formula1>
    </dataValidation>
    <dataValidation type="list" allowBlank="1" showErrorMessage="1" prompt="_x000a_" sqref="B6" xr:uid="{00000000-0002-0000-0100-000001000000}">
      <formula1>$WZV$3:$WZV$6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3AA52-582B-40A2-92B7-3D00E3983FF8}">
  <dimension ref="A2:I72"/>
  <sheetViews>
    <sheetView showGridLines="0" topLeftCell="A16" zoomScaleNormal="100" workbookViewId="0">
      <selection activeCell="C60" sqref="C60"/>
    </sheetView>
  </sheetViews>
  <sheetFormatPr defaultColWidth="9.140625" defaultRowHeight="15.75" customHeight="1" x14ac:dyDescent="0.25"/>
  <cols>
    <col min="1" max="1" width="9.140625" style="28"/>
    <col min="2" max="2" width="14.140625" style="28" customWidth="1"/>
    <col min="3" max="3" width="14.7109375" style="28" customWidth="1"/>
    <col min="4" max="5" width="10.85546875" style="28" customWidth="1"/>
    <col min="6" max="7" width="13.7109375" style="28" customWidth="1"/>
    <col min="8" max="9" width="15.85546875" style="28" customWidth="1"/>
    <col min="10" max="16384" width="9.140625" style="28"/>
  </cols>
  <sheetData>
    <row r="2" spans="1:9" customFormat="1" ht="15" x14ac:dyDescent="0.25">
      <c r="A2" s="23" t="s">
        <v>33</v>
      </c>
    </row>
    <row r="5" spans="1:9" ht="15.75" customHeight="1" x14ac:dyDescent="0.25">
      <c r="B5" s="56" t="s">
        <v>87</v>
      </c>
      <c r="C5" s="56"/>
      <c r="D5" s="56"/>
      <c r="E5" s="56"/>
      <c r="F5" s="56"/>
      <c r="G5" s="56"/>
      <c r="H5" s="56"/>
      <c r="I5" s="56"/>
    </row>
    <row r="6" spans="1:9" ht="15.75" customHeight="1" x14ac:dyDescent="0.25">
      <c r="B6" s="69" t="s">
        <v>34</v>
      </c>
      <c r="C6" s="69"/>
      <c r="D6" s="69"/>
      <c r="E6" s="69"/>
      <c r="F6" s="69"/>
      <c r="G6" s="69"/>
      <c r="H6" s="69"/>
      <c r="I6" s="69"/>
    </row>
    <row r="7" spans="1:9" ht="15.75" customHeight="1" thickBot="1" x14ac:dyDescent="0.3"/>
    <row r="8" spans="1:9" ht="15.75" customHeight="1" x14ac:dyDescent="0.25">
      <c r="B8" s="61" t="s">
        <v>35</v>
      </c>
      <c r="C8" s="64" t="s">
        <v>30</v>
      </c>
      <c r="D8" s="64" t="s">
        <v>36</v>
      </c>
      <c r="E8" s="67"/>
      <c r="F8" s="57" t="s">
        <v>86</v>
      </c>
      <c r="G8" s="57"/>
      <c r="H8" s="57" t="s">
        <v>37</v>
      </c>
      <c r="I8" s="58"/>
    </row>
    <row r="9" spans="1:9" ht="15.75" customHeight="1" x14ac:dyDescent="0.25">
      <c r="B9" s="62"/>
      <c r="C9" s="65"/>
      <c r="D9" s="68"/>
      <c r="E9" s="68"/>
      <c r="F9" s="59"/>
      <c r="G9" s="59"/>
      <c r="H9" s="59"/>
      <c r="I9" s="60"/>
    </row>
    <row r="10" spans="1:9" ht="15.75" customHeight="1" x14ac:dyDescent="0.25">
      <c r="B10" s="62"/>
      <c r="C10" s="65"/>
      <c r="D10" s="68" t="s">
        <v>38</v>
      </c>
      <c r="E10" s="65" t="s">
        <v>39</v>
      </c>
      <c r="F10" s="65" t="s">
        <v>40</v>
      </c>
      <c r="G10" s="59" t="s">
        <v>41</v>
      </c>
      <c r="H10" s="65" t="s">
        <v>40</v>
      </c>
      <c r="I10" s="60" t="s">
        <v>41</v>
      </c>
    </row>
    <row r="11" spans="1:9" ht="15.75" customHeight="1" thickBot="1" x14ac:dyDescent="0.3">
      <c r="B11" s="63"/>
      <c r="C11" s="66"/>
      <c r="D11" s="66"/>
      <c r="E11" s="66"/>
      <c r="F11" s="66"/>
      <c r="G11" s="70"/>
      <c r="H11" s="66"/>
      <c r="I11" s="71"/>
    </row>
    <row r="12" spans="1:9" ht="15.75" customHeight="1" x14ac:dyDescent="0.25">
      <c r="B12" s="51">
        <v>1897</v>
      </c>
      <c r="C12" s="50">
        <v>1806.7</v>
      </c>
      <c r="D12" s="49" t="s">
        <v>42</v>
      </c>
      <c r="E12" s="49" t="s">
        <v>42</v>
      </c>
      <c r="F12" s="50">
        <v>305.10000000000002</v>
      </c>
      <c r="G12" s="50">
        <v>1501.6</v>
      </c>
      <c r="H12" s="49">
        <v>16.899999999999999</v>
      </c>
      <c r="I12" s="48">
        <v>83.1</v>
      </c>
    </row>
    <row r="13" spans="1:9" ht="15.75" customHeight="1" x14ac:dyDescent="0.25">
      <c r="B13" s="47">
        <v>1913</v>
      </c>
      <c r="C13" s="46">
        <v>2339.1999999999998</v>
      </c>
      <c r="D13" s="45" t="s">
        <v>42</v>
      </c>
      <c r="E13" s="45" t="s">
        <v>42</v>
      </c>
      <c r="F13" s="46">
        <v>555.9</v>
      </c>
      <c r="G13" s="46">
        <v>1783.3</v>
      </c>
      <c r="H13" s="45">
        <v>23.8</v>
      </c>
      <c r="I13" s="44">
        <v>76.2</v>
      </c>
    </row>
    <row r="14" spans="1:9" ht="15.75" customHeight="1" x14ac:dyDescent="0.25">
      <c r="B14" s="47">
        <v>1917</v>
      </c>
      <c r="C14" s="46">
        <v>2353.6999999999998</v>
      </c>
      <c r="D14" s="45" t="s">
        <v>42</v>
      </c>
      <c r="E14" s="45" t="s">
        <v>42</v>
      </c>
      <c r="F14" s="46">
        <v>560.20000000000005</v>
      </c>
      <c r="G14" s="46">
        <v>1793.5</v>
      </c>
      <c r="H14" s="45">
        <v>23.8</v>
      </c>
      <c r="I14" s="44">
        <v>76.2</v>
      </c>
    </row>
    <row r="15" spans="1:9" ht="15.75" customHeight="1" x14ac:dyDescent="0.25">
      <c r="B15" s="47">
        <v>1920</v>
      </c>
      <c r="C15" s="46">
        <v>1952.2</v>
      </c>
      <c r="D15" s="45" t="s">
        <v>42</v>
      </c>
      <c r="E15" s="45" t="s">
        <v>42</v>
      </c>
      <c r="F15" s="46">
        <v>405.8</v>
      </c>
      <c r="G15" s="46">
        <v>1546.4</v>
      </c>
      <c r="H15" s="45">
        <v>20.8</v>
      </c>
      <c r="I15" s="44">
        <v>79.2</v>
      </c>
    </row>
    <row r="16" spans="1:9" ht="15.75" customHeight="1" x14ac:dyDescent="0.25">
      <c r="B16" s="47">
        <v>1926</v>
      </c>
      <c r="C16" s="46">
        <v>2314.6</v>
      </c>
      <c r="D16" s="45" t="s">
        <v>42</v>
      </c>
      <c r="E16" s="45" t="s">
        <v>42</v>
      </c>
      <c r="F16" s="46">
        <v>649.6</v>
      </c>
      <c r="G16" s="45">
        <v>1665</v>
      </c>
      <c r="H16" s="45">
        <v>28.1</v>
      </c>
      <c r="I16" s="44">
        <v>71.900000000000006</v>
      </c>
    </row>
    <row r="17" spans="2:9" ht="15.75" customHeight="1" x14ac:dyDescent="0.25">
      <c r="B17" s="47">
        <v>1939</v>
      </c>
      <c r="C17" s="46">
        <v>3205.2</v>
      </c>
      <c r="D17" s="45" t="s">
        <v>42</v>
      </c>
      <c r="E17" s="45" t="s">
        <v>42</v>
      </c>
      <c r="F17" s="46">
        <v>1156.8</v>
      </c>
      <c r="G17" s="46">
        <v>2048.4</v>
      </c>
      <c r="H17" s="45">
        <v>36.1</v>
      </c>
      <c r="I17" s="44">
        <v>63.9</v>
      </c>
    </row>
    <row r="18" spans="2:9" ht="15.75" customHeight="1" x14ac:dyDescent="0.25">
      <c r="B18" s="47">
        <v>1959</v>
      </c>
      <c r="C18" s="46">
        <v>3697.7</v>
      </c>
      <c r="D18" s="45" t="s">
        <v>42</v>
      </c>
      <c r="E18" s="45" t="s">
        <v>42</v>
      </c>
      <c r="F18" s="46">
        <v>1767.3</v>
      </c>
      <c r="G18" s="46">
        <v>1930.4</v>
      </c>
      <c r="H18" s="45">
        <v>47.8</v>
      </c>
      <c r="I18" s="44">
        <v>52.2</v>
      </c>
    </row>
    <row r="19" spans="2:9" ht="15.75" customHeight="1" x14ac:dyDescent="0.25">
      <c r="B19" s="47">
        <v>1970</v>
      </c>
      <c r="C19" s="46">
        <v>5117.1000000000004</v>
      </c>
      <c r="D19" s="45" t="s">
        <v>42</v>
      </c>
      <c r="E19" s="45" t="s">
        <v>42</v>
      </c>
      <c r="F19" s="46">
        <v>2564.6</v>
      </c>
      <c r="G19" s="46">
        <v>2552.5</v>
      </c>
      <c r="H19" s="45">
        <v>50.1</v>
      </c>
      <c r="I19" s="44">
        <v>49.9</v>
      </c>
    </row>
    <row r="20" spans="2:9" ht="15.75" customHeight="1" x14ac:dyDescent="0.25">
      <c r="B20" s="47">
        <v>1979</v>
      </c>
      <c r="C20" s="46">
        <v>6026.6</v>
      </c>
      <c r="D20" s="45">
        <v>87.7</v>
      </c>
      <c r="E20" s="45">
        <v>1.5</v>
      </c>
      <c r="F20" s="45">
        <v>3170</v>
      </c>
      <c r="G20" s="45">
        <v>2856.6</v>
      </c>
      <c r="H20" s="45">
        <v>52.6</v>
      </c>
      <c r="I20" s="44">
        <v>47.4</v>
      </c>
    </row>
    <row r="21" spans="2:9" ht="15.75" customHeight="1" x14ac:dyDescent="0.25">
      <c r="B21" s="47">
        <v>1980</v>
      </c>
      <c r="C21" s="46">
        <v>6114.3</v>
      </c>
      <c r="D21" s="45">
        <v>92.4</v>
      </c>
      <c r="E21" s="45">
        <v>1.5</v>
      </c>
      <c r="F21" s="46">
        <v>3247.5</v>
      </c>
      <c r="G21" s="46">
        <v>2866.8</v>
      </c>
      <c r="H21" s="45">
        <v>53.1</v>
      </c>
      <c r="I21" s="44">
        <v>46.9</v>
      </c>
    </row>
    <row r="22" spans="2:9" ht="15.75" customHeight="1" x14ac:dyDescent="0.25">
      <c r="B22" s="47">
        <v>1981</v>
      </c>
      <c r="C22" s="46">
        <v>6206.7</v>
      </c>
      <c r="D22" s="45">
        <v>102.1</v>
      </c>
      <c r="E22" s="45">
        <v>1.6</v>
      </c>
      <c r="F22" s="46">
        <v>3301.5</v>
      </c>
      <c r="G22" s="46">
        <v>2905.2</v>
      </c>
      <c r="H22" s="45">
        <v>53.2</v>
      </c>
      <c r="I22" s="44">
        <v>46.8</v>
      </c>
    </row>
    <row r="23" spans="2:9" ht="15.75" customHeight="1" x14ac:dyDescent="0.25">
      <c r="B23" s="47">
        <v>1982</v>
      </c>
      <c r="C23" s="46">
        <v>6308.8</v>
      </c>
      <c r="D23" s="45">
        <v>97.5</v>
      </c>
      <c r="E23" s="45">
        <v>1.5</v>
      </c>
      <c r="F23" s="46">
        <v>3355.9</v>
      </c>
      <c r="G23" s="46">
        <v>2952.9</v>
      </c>
      <c r="H23" s="45">
        <v>53.2</v>
      </c>
      <c r="I23" s="44">
        <v>46.8</v>
      </c>
    </row>
    <row r="24" spans="2:9" ht="15.75" customHeight="1" x14ac:dyDescent="0.25">
      <c r="B24" s="47">
        <v>1983</v>
      </c>
      <c r="C24" s="46">
        <v>6406.3</v>
      </c>
      <c r="D24" s="45">
        <v>107</v>
      </c>
      <c r="E24" s="45">
        <v>1.7</v>
      </c>
      <c r="F24" s="45">
        <v>3407</v>
      </c>
      <c r="G24" s="46">
        <v>2999.3</v>
      </c>
      <c r="H24" s="45">
        <v>53.2</v>
      </c>
      <c r="I24" s="44">
        <v>46.8</v>
      </c>
    </row>
    <row r="25" spans="2:9" ht="15.75" customHeight="1" x14ac:dyDescent="0.25">
      <c r="B25" s="47">
        <v>1984</v>
      </c>
      <c r="C25" s="46">
        <v>6513.3</v>
      </c>
      <c r="D25" s="45">
        <v>109.1</v>
      </c>
      <c r="E25" s="45">
        <v>1.7</v>
      </c>
      <c r="F25" s="46">
        <v>3459.8</v>
      </c>
      <c r="G25" s="46">
        <v>3053.5</v>
      </c>
      <c r="H25" s="45">
        <v>53.1</v>
      </c>
      <c r="I25" s="44">
        <v>46.9</v>
      </c>
    </row>
    <row r="26" spans="2:9" ht="15.75" customHeight="1" x14ac:dyDescent="0.25">
      <c r="B26" s="47">
        <v>1985</v>
      </c>
      <c r="C26" s="46">
        <v>6622.4</v>
      </c>
      <c r="D26" s="45">
        <v>95.5</v>
      </c>
      <c r="E26" s="45">
        <v>1.4</v>
      </c>
      <c r="F26" s="46">
        <v>3524.5</v>
      </c>
      <c r="G26" s="46">
        <v>3097.9</v>
      </c>
      <c r="H26" s="45">
        <v>53.2</v>
      </c>
      <c r="I26" s="44">
        <v>46.8</v>
      </c>
    </row>
    <row r="27" spans="2:9" ht="15.75" customHeight="1" x14ac:dyDescent="0.25">
      <c r="B27" s="47">
        <v>1986</v>
      </c>
      <c r="C27" s="46">
        <v>6717.9</v>
      </c>
      <c r="D27" s="45">
        <v>104.8</v>
      </c>
      <c r="E27" s="45">
        <v>1.6</v>
      </c>
      <c r="F27" s="45">
        <v>3588</v>
      </c>
      <c r="G27" s="46">
        <v>3129.9</v>
      </c>
      <c r="H27" s="45">
        <v>53.4</v>
      </c>
      <c r="I27" s="44">
        <v>46.6</v>
      </c>
    </row>
    <row r="28" spans="2:9" ht="15.75" customHeight="1" x14ac:dyDescent="0.25">
      <c r="B28" s="47">
        <v>1987</v>
      </c>
      <c r="C28" s="46">
        <v>6822.7</v>
      </c>
      <c r="D28" s="45">
        <v>105.3</v>
      </c>
      <c r="E28" s="45">
        <v>1.5</v>
      </c>
      <c r="F28" s="46">
        <v>3651.3</v>
      </c>
      <c r="G28" s="46">
        <v>3171.4</v>
      </c>
      <c r="H28" s="45">
        <v>53.5</v>
      </c>
      <c r="I28" s="44">
        <v>46.5</v>
      </c>
    </row>
    <row r="29" spans="2:9" ht="15.75" customHeight="1" x14ac:dyDescent="0.25">
      <c r="B29" s="47">
        <v>1988</v>
      </c>
      <c r="C29" s="45">
        <v>6928</v>
      </c>
      <c r="D29" s="45">
        <v>93.2</v>
      </c>
      <c r="E29" s="45">
        <v>1.3</v>
      </c>
      <c r="F29" s="46">
        <v>3722.6</v>
      </c>
      <c r="G29" s="46">
        <v>3205.4</v>
      </c>
      <c r="H29" s="45">
        <v>53.7</v>
      </c>
      <c r="I29" s="44">
        <v>46.3</v>
      </c>
    </row>
    <row r="30" spans="2:9" ht="15.75" customHeight="1" x14ac:dyDescent="0.25">
      <c r="B30" s="47">
        <v>1989</v>
      </c>
      <c r="C30" s="46">
        <v>7021.2</v>
      </c>
      <c r="D30" s="45">
        <v>110.7</v>
      </c>
      <c r="E30" s="45">
        <v>1.6</v>
      </c>
      <c r="F30" s="46">
        <v>3805.9</v>
      </c>
      <c r="G30" s="46">
        <v>3215.3</v>
      </c>
      <c r="H30" s="45">
        <v>54.2</v>
      </c>
      <c r="I30" s="44">
        <v>45.8</v>
      </c>
    </row>
    <row r="31" spans="2:9" ht="15.75" customHeight="1" x14ac:dyDescent="0.25">
      <c r="B31" s="47">
        <v>1990</v>
      </c>
      <c r="C31" s="46">
        <v>7131.9</v>
      </c>
      <c r="D31" s="45">
        <v>86.6</v>
      </c>
      <c r="E31" s="45">
        <v>1.2</v>
      </c>
      <c r="F31" s="46">
        <v>3847.3</v>
      </c>
      <c r="G31" s="46">
        <v>3284.6</v>
      </c>
      <c r="H31" s="45">
        <v>53.9</v>
      </c>
      <c r="I31" s="44">
        <v>46.1</v>
      </c>
    </row>
    <row r="32" spans="2:9" ht="15.75" customHeight="1" x14ac:dyDescent="0.25">
      <c r="B32" s="47">
        <v>1991</v>
      </c>
      <c r="C32" s="46">
        <v>7218.5</v>
      </c>
      <c r="D32" s="45">
        <v>105.6</v>
      </c>
      <c r="E32" s="45">
        <v>1.5</v>
      </c>
      <c r="F32" s="46">
        <v>3858.3</v>
      </c>
      <c r="G32" s="46">
        <v>3360.2</v>
      </c>
      <c r="H32" s="45">
        <v>53.5</v>
      </c>
      <c r="I32" s="44">
        <v>46.5</v>
      </c>
    </row>
    <row r="33" spans="2:9" ht="15.75" customHeight="1" x14ac:dyDescent="0.25">
      <c r="B33" s="47">
        <v>1992</v>
      </c>
      <c r="C33" s="46">
        <v>7324.1</v>
      </c>
      <c r="D33" s="45">
        <v>115.9</v>
      </c>
      <c r="E33" s="45">
        <v>1.6</v>
      </c>
      <c r="F33" s="46">
        <v>3884.4</v>
      </c>
      <c r="G33" s="46">
        <v>3439.7</v>
      </c>
      <c r="H33" s="45">
        <v>53</v>
      </c>
      <c r="I33" s="44">
        <v>47</v>
      </c>
    </row>
    <row r="34" spans="2:9" ht="15.75" customHeight="1" x14ac:dyDescent="0.25">
      <c r="B34" s="47">
        <v>1993</v>
      </c>
      <c r="C34" s="45">
        <v>7440</v>
      </c>
      <c r="D34" s="45">
        <v>109.6</v>
      </c>
      <c r="E34" s="45">
        <v>1.5</v>
      </c>
      <c r="F34" s="46">
        <v>3928.5</v>
      </c>
      <c r="G34" s="46">
        <v>3511.5</v>
      </c>
      <c r="H34" s="45">
        <v>52.8</v>
      </c>
      <c r="I34" s="44">
        <v>47.2</v>
      </c>
    </row>
    <row r="35" spans="2:9" ht="15.75" customHeight="1" x14ac:dyDescent="0.25">
      <c r="B35" s="47">
        <v>1994</v>
      </c>
      <c r="C35" s="46">
        <v>7549.6</v>
      </c>
      <c r="D35" s="45">
        <v>93.9</v>
      </c>
      <c r="E35" s="45">
        <v>1.2</v>
      </c>
      <c r="F35" s="46">
        <v>3970.9</v>
      </c>
      <c r="G35" s="46">
        <v>3578.7</v>
      </c>
      <c r="H35" s="45">
        <v>52.6</v>
      </c>
      <c r="I35" s="44">
        <v>47.4</v>
      </c>
    </row>
    <row r="36" spans="2:9" ht="15.75" customHeight="1" x14ac:dyDescent="0.25">
      <c r="B36" s="47">
        <v>1995</v>
      </c>
      <c r="C36" s="46">
        <v>7643.5</v>
      </c>
      <c r="D36" s="45">
        <v>82.7</v>
      </c>
      <c r="E36" s="45">
        <v>1.1000000000000001</v>
      </c>
      <c r="F36" s="46">
        <v>4005.6</v>
      </c>
      <c r="G36" s="46">
        <v>3637.9</v>
      </c>
      <c r="H36" s="45">
        <v>52.4</v>
      </c>
      <c r="I36" s="44">
        <v>47.6</v>
      </c>
    </row>
    <row r="37" spans="2:9" ht="15.75" customHeight="1" x14ac:dyDescent="0.25">
      <c r="B37" s="47">
        <v>1996</v>
      </c>
      <c r="C37" s="46">
        <v>7726.2</v>
      </c>
      <c r="D37" s="45">
        <v>73.599999999999994</v>
      </c>
      <c r="E37" s="45">
        <v>1</v>
      </c>
      <c r="F37" s="46">
        <v>4034.5</v>
      </c>
      <c r="G37" s="46">
        <v>3691.7</v>
      </c>
      <c r="H37" s="45">
        <v>52.2</v>
      </c>
      <c r="I37" s="44">
        <v>47.8</v>
      </c>
    </row>
    <row r="38" spans="2:9" ht="15.75" customHeight="1" x14ac:dyDescent="0.25">
      <c r="B38" s="47">
        <v>1997</v>
      </c>
      <c r="C38" s="46">
        <v>7799.8</v>
      </c>
      <c r="D38" s="45">
        <v>76.900000000000006</v>
      </c>
      <c r="E38" s="45">
        <v>1</v>
      </c>
      <c r="F38" s="46">
        <v>4057.8</v>
      </c>
      <c r="G38" s="45">
        <v>3742</v>
      </c>
      <c r="H38" s="45">
        <v>52</v>
      </c>
      <c r="I38" s="44">
        <v>48</v>
      </c>
    </row>
    <row r="39" spans="2:9" ht="15.75" customHeight="1" x14ac:dyDescent="0.25">
      <c r="B39" s="47">
        <v>1998</v>
      </c>
      <c r="C39" s="46">
        <v>7876.7</v>
      </c>
      <c r="D39" s="45">
        <v>76.7</v>
      </c>
      <c r="E39" s="45">
        <v>1</v>
      </c>
      <c r="F39" s="46">
        <v>4082.5</v>
      </c>
      <c r="G39" s="46">
        <v>3794.2</v>
      </c>
      <c r="H39" s="45">
        <v>51.8</v>
      </c>
      <c r="I39" s="44">
        <v>48.2</v>
      </c>
    </row>
    <row r="40" spans="2:9" ht="15.75" customHeight="1" x14ac:dyDescent="0.25">
      <c r="B40" s="47">
        <v>1999</v>
      </c>
      <c r="C40" s="46">
        <v>7953.4</v>
      </c>
      <c r="D40" s="45">
        <v>79.400000000000006</v>
      </c>
      <c r="E40" s="45">
        <v>1</v>
      </c>
      <c r="F40" s="46">
        <v>4064.3</v>
      </c>
      <c r="G40" s="46">
        <v>3889.1</v>
      </c>
      <c r="H40" s="45">
        <v>51.1</v>
      </c>
      <c r="I40" s="44">
        <v>48.9</v>
      </c>
    </row>
    <row r="41" spans="2:9" ht="15.75" customHeight="1" x14ac:dyDescent="0.25">
      <c r="B41" s="47">
        <v>2000</v>
      </c>
      <c r="C41" s="46">
        <v>8032.8</v>
      </c>
      <c r="D41" s="45">
        <v>81.5</v>
      </c>
      <c r="E41" s="45">
        <v>1</v>
      </c>
      <c r="F41" s="46">
        <v>4107.3</v>
      </c>
      <c r="G41" s="46">
        <v>3925.5</v>
      </c>
      <c r="H41" s="45">
        <v>51.1</v>
      </c>
      <c r="I41" s="44">
        <v>48.9</v>
      </c>
    </row>
    <row r="42" spans="2:9" ht="15.75" customHeight="1" x14ac:dyDescent="0.25">
      <c r="B42" s="47">
        <v>2001</v>
      </c>
      <c r="C42" s="46">
        <v>8114.3</v>
      </c>
      <c r="D42" s="45">
        <v>77.099999999999994</v>
      </c>
      <c r="E42" s="45">
        <v>1</v>
      </c>
      <c r="F42" s="46">
        <v>4149.1000000000004</v>
      </c>
      <c r="G42" s="46">
        <v>3965.2</v>
      </c>
      <c r="H42" s="45">
        <v>51.1</v>
      </c>
      <c r="I42" s="44">
        <v>48.9</v>
      </c>
    </row>
    <row r="43" spans="2:9" ht="15.75" customHeight="1" x14ac:dyDescent="0.25">
      <c r="B43" s="47">
        <v>2002</v>
      </c>
      <c r="C43" s="46">
        <v>8191.4</v>
      </c>
      <c r="D43" s="45">
        <v>77.8</v>
      </c>
      <c r="E43" s="45">
        <v>0.9</v>
      </c>
      <c r="F43" s="46">
        <v>4192.6000000000004</v>
      </c>
      <c r="G43" s="46">
        <v>3998.8</v>
      </c>
      <c r="H43" s="45">
        <v>51.2</v>
      </c>
      <c r="I43" s="44">
        <v>48.8</v>
      </c>
    </row>
    <row r="44" spans="2:9" ht="15.75" customHeight="1" x14ac:dyDescent="0.25">
      <c r="B44" s="47">
        <v>2003</v>
      </c>
      <c r="C44" s="46">
        <v>8269.2000000000007</v>
      </c>
      <c r="D44" s="45">
        <v>79.900000000000006</v>
      </c>
      <c r="E44" s="45">
        <v>1</v>
      </c>
      <c r="F44" s="46">
        <v>4237.6000000000004</v>
      </c>
      <c r="G44" s="46">
        <v>4031.6</v>
      </c>
      <c r="H44" s="45">
        <v>51.2</v>
      </c>
      <c r="I44" s="44">
        <v>48.8</v>
      </c>
    </row>
    <row r="45" spans="2:9" ht="15.75" customHeight="1" x14ac:dyDescent="0.25">
      <c r="B45" s="47">
        <v>2004</v>
      </c>
      <c r="C45" s="46">
        <v>8349.1</v>
      </c>
      <c r="D45" s="45">
        <v>98.3</v>
      </c>
      <c r="E45" s="45">
        <v>1.2</v>
      </c>
      <c r="F45" s="46">
        <v>4358.3999999999996</v>
      </c>
      <c r="G45" s="46">
        <v>3990.7</v>
      </c>
      <c r="H45" s="45">
        <v>52.2</v>
      </c>
      <c r="I45" s="44">
        <v>47.8</v>
      </c>
    </row>
    <row r="46" spans="2:9" ht="15.75" customHeight="1" x14ac:dyDescent="0.25">
      <c r="B46" s="47">
        <v>2005</v>
      </c>
      <c r="C46" s="46">
        <v>8447.4</v>
      </c>
      <c r="D46" s="45">
        <v>105.7</v>
      </c>
      <c r="E46" s="45">
        <v>1.3</v>
      </c>
      <c r="F46" s="45">
        <v>4423.3999999999996</v>
      </c>
      <c r="G46" s="45">
        <v>4024</v>
      </c>
      <c r="H46" s="45">
        <v>52.4</v>
      </c>
      <c r="I46" s="44">
        <v>47.6</v>
      </c>
    </row>
    <row r="47" spans="2:9" ht="15.75" customHeight="1" x14ac:dyDescent="0.25">
      <c r="B47" s="47">
        <v>2006</v>
      </c>
      <c r="C47" s="46">
        <v>8553.1</v>
      </c>
      <c r="D47" s="45">
        <v>113</v>
      </c>
      <c r="E47" s="45">
        <v>1.3</v>
      </c>
      <c r="F47" s="45">
        <v>4502.3999999999996</v>
      </c>
      <c r="G47" s="46">
        <v>4050.7</v>
      </c>
      <c r="H47" s="45">
        <v>52.6</v>
      </c>
      <c r="I47" s="44">
        <v>47.4</v>
      </c>
    </row>
    <row r="48" spans="2:9" ht="15.75" customHeight="1" x14ac:dyDescent="0.25">
      <c r="B48" s="47">
        <v>2007</v>
      </c>
      <c r="C48" s="46">
        <v>8666.1</v>
      </c>
      <c r="D48" s="45">
        <v>113.8</v>
      </c>
      <c r="E48" s="45">
        <v>1.3</v>
      </c>
      <c r="F48" s="45">
        <v>4564.2</v>
      </c>
      <c r="G48" s="46">
        <v>4101.8999999999996</v>
      </c>
      <c r="H48" s="45">
        <v>52.7</v>
      </c>
      <c r="I48" s="44">
        <v>47.3</v>
      </c>
    </row>
    <row r="49" spans="2:9" ht="15.75" customHeight="1" x14ac:dyDescent="0.25">
      <c r="B49" s="47">
        <v>2008</v>
      </c>
      <c r="C49" s="46">
        <v>8779.9</v>
      </c>
      <c r="D49" s="45">
        <v>142.5</v>
      </c>
      <c r="E49" s="45">
        <v>1.6</v>
      </c>
      <c r="F49" s="45">
        <v>4652.2</v>
      </c>
      <c r="G49" s="46">
        <v>4127.7</v>
      </c>
      <c r="H49" s="45">
        <v>53</v>
      </c>
      <c r="I49" s="44">
        <v>47</v>
      </c>
    </row>
    <row r="50" spans="2:9" ht="15.75" customHeight="1" x14ac:dyDescent="0.25">
      <c r="B50" s="47">
        <v>2009</v>
      </c>
      <c r="C50" s="46">
        <v>8922.4</v>
      </c>
      <c r="D50" s="45">
        <v>75.2</v>
      </c>
      <c r="E50" s="45">
        <v>0.8</v>
      </c>
      <c r="F50" s="45">
        <v>4739.1000000000004</v>
      </c>
      <c r="G50" s="46">
        <v>4183.3</v>
      </c>
      <c r="H50" s="45">
        <v>53.1</v>
      </c>
      <c r="I50" s="44">
        <v>46.9</v>
      </c>
    </row>
    <row r="51" spans="2:9" ht="15.75" customHeight="1" x14ac:dyDescent="0.25">
      <c r="B51" s="47">
        <v>2010</v>
      </c>
      <c r="C51" s="46">
        <v>8997.6</v>
      </c>
      <c r="D51" s="45">
        <v>113.5</v>
      </c>
      <c r="E51" s="45">
        <v>1.3</v>
      </c>
      <c r="F51" s="45">
        <v>4774.8999999999996</v>
      </c>
      <c r="G51" s="45">
        <v>4222.7</v>
      </c>
      <c r="H51" s="45">
        <v>53.1</v>
      </c>
      <c r="I51" s="44">
        <v>46.9</v>
      </c>
    </row>
    <row r="52" spans="2:9" ht="15.75" customHeight="1" x14ac:dyDescent="0.25">
      <c r="B52" s="47">
        <v>2011</v>
      </c>
      <c r="C52" s="46">
        <v>9111.1</v>
      </c>
      <c r="D52" s="45">
        <v>124</v>
      </c>
      <c r="E52" s="45">
        <v>1.4</v>
      </c>
      <c r="F52" s="45">
        <v>4829.5</v>
      </c>
      <c r="G52" s="45">
        <v>4281.6000000000004</v>
      </c>
      <c r="H52" s="45">
        <v>53</v>
      </c>
      <c r="I52" s="44">
        <v>47</v>
      </c>
    </row>
    <row r="53" spans="2:9" ht="15.75" customHeight="1" x14ac:dyDescent="0.25">
      <c r="B53" s="43">
        <v>2012</v>
      </c>
      <c r="C53" s="46">
        <v>9235.1</v>
      </c>
      <c r="D53" s="45">
        <v>121.4</v>
      </c>
      <c r="E53" s="45">
        <v>1.3</v>
      </c>
      <c r="F53" s="45">
        <v>4888.7</v>
      </c>
      <c r="G53" s="45">
        <v>4346.3999999999996</v>
      </c>
      <c r="H53" s="45">
        <v>52.9</v>
      </c>
      <c r="I53" s="44">
        <v>47.1</v>
      </c>
    </row>
    <row r="54" spans="2:9" s="34" customFormat="1" ht="15.75" customHeight="1" x14ac:dyDescent="0.25">
      <c r="B54" s="47">
        <v>2013</v>
      </c>
      <c r="C54" s="46">
        <v>9356.5</v>
      </c>
      <c r="D54" s="45">
        <v>120.6</v>
      </c>
      <c r="E54" s="45">
        <v>1.3</v>
      </c>
      <c r="F54" s="45">
        <v>4966.2</v>
      </c>
      <c r="G54" s="45">
        <v>4390.3</v>
      </c>
      <c r="H54" s="45">
        <v>53.1</v>
      </c>
      <c r="I54" s="44">
        <v>46.9</v>
      </c>
    </row>
    <row r="55" spans="2:9" s="34" customFormat="1" ht="15.75" customHeight="1" x14ac:dyDescent="0.25">
      <c r="B55" s="43">
        <v>2014</v>
      </c>
      <c r="C55" s="46">
        <v>9477.1</v>
      </c>
      <c r="D55" s="45">
        <v>115.9</v>
      </c>
      <c r="E55" s="45">
        <v>1.2</v>
      </c>
      <c r="F55" s="45">
        <v>5045.3999999999996</v>
      </c>
      <c r="G55" s="45">
        <v>4431.7</v>
      </c>
      <c r="H55" s="45">
        <v>53.2</v>
      </c>
      <c r="I55" s="44">
        <v>46.8</v>
      </c>
    </row>
    <row r="56" spans="2:9" s="34" customFormat="1" ht="15.75" customHeight="1" x14ac:dyDescent="0.25">
      <c r="B56" s="43">
        <v>2015</v>
      </c>
      <c r="C56" s="45">
        <v>9593</v>
      </c>
      <c r="D56" s="45">
        <v>112.6</v>
      </c>
      <c r="E56" s="45">
        <v>1.2</v>
      </c>
      <c r="F56" s="45">
        <v>5098.3</v>
      </c>
      <c r="G56" s="45">
        <v>4494.7</v>
      </c>
      <c r="H56" s="45">
        <v>53.1</v>
      </c>
      <c r="I56" s="44">
        <v>46.9</v>
      </c>
    </row>
    <row r="57" spans="2:9" s="34" customFormat="1" ht="15.75" customHeight="1" x14ac:dyDescent="0.25">
      <c r="B57" s="43">
        <v>2016</v>
      </c>
      <c r="C57" s="46">
        <v>9705.6</v>
      </c>
      <c r="D57" s="45">
        <v>104.4</v>
      </c>
      <c r="E57" s="45">
        <v>1.1000000000000001</v>
      </c>
      <c r="F57" s="45">
        <v>5152.3999999999996</v>
      </c>
      <c r="G57" s="45">
        <v>4553.2</v>
      </c>
      <c r="H57" s="45">
        <v>53.1</v>
      </c>
      <c r="I57" s="44">
        <v>46.9</v>
      </c>
    </row>
    <row r="58" spans="2:9" s="34" customFormat="1" ht="15.75" customHeight="1" x14ac:dyDescent="0.25">
      <c r="B58" s="43">
        <v>2017</v>
      </c>
      <c r="C58" s="45">
        <v>9810</v>
      </c>
      <c r="D58" s="45">
        <v>88.1</v>
      </c>
      <c r="E58" s="45">
        <v>0.9</v>
      </c>
      <c r="F58" s="45">
        <v>5199</v>
      </c>
      <c r="G58" s="45">
        <v>4611</v>
      </c>
      <c r="H58" s="45">
        <v>53</v>
      </c>
      <c r="I58" s="44">
        <v>47</v>
      </c>
    </row>
    <row r="59" spans="2:9" s="34" customFormat="1" ht="15.75" customHeight="1" x14ac:dyDescent="0.25">
      <c r="B59" s="43">
        <v>2018</v>
      </c>
      <c r="C59" s="42">
        <v>9898.1</v>
      </c>
      <c r="D59" s="42">
        <v>83.4</v>
      </c>
      <c r="E59" s="42">
        <v>0.8</v>
      </c>
      <c r="F59" s="42">
        <v>5237.8</v>
      </c>
      <c r="G59" s="42">
        <v>4660.3</v>
      </c>
      <c r="H59" s="42">
        <v>52.9</v>
      </c>
      <c r="I59" s="41">
        <v>47.1</v>
      </c>
    </row>
    <row r="60" spans="2:9" s="34" customFormat="1" ht="15.75" customHeight="1" x14ac:dyDescent="0.25">
      <c r="B60" s="43">
        <v>2019</v>
      </c>
      <c r="C60" s="42">
        <v>9981.5</v>
      </c>
      <c r="D60" s="42">
        <v>85.6</v>
      </c>
      <c r="E60" s="42">
        <v>0.9</v>
      </c>
      <c r="F60" s="42">
        <v>5273.9</v>
      </c>
      <c r="G60" s="42">
        <v>4707.6000000000004</v>
      </c>
      <c r="H60" s="42">
        <v>52.8</v>
      </c>
      <c r="I60" s="41">
        <v>47.2</v>
      </c>
    </row>
    <row r="61" spans="2:9" s="34" customFormat="1" ht="15.75" customHeight="1" x14ac:dyDescent="0.25">
      <c r="B61" s="43">
        <v>2020</v>
      </c>
      <c r="C61" s="42">
        <v>9974</v>
      </c>
      <c r="D61" s="42">
        <f>C62-C61</f>
        <v>52.100000000000364</v>
      </c>
      <c r="E61" s="42">
        <f>D61*100/C61</f>
        <v>0.52235813114097018</v>
      </c>
      <c r="F61" s="42">
        <v>5476.8</v>
      </c>
      <c r="G61" s="42">
        <v>4497.2</v>
      </c>
      <c r="H61" s="42">
        <v>54.9</v>
      </c>
      <c r="I61" s="41">
        <v>45.1</v>
      </c>
    </row>
    <row r="62" spans="2:9" s="34" customFormat="1" ht="15.75" customHeight="1" x14ac:dyDescent="0.25">
      <c r="B62" s="43">
        <v>2021</v>
      </c>
      <c r="C62" s="42">
        <v>10026.1</v>
      </c>
      <c r="D62" s="42">
        <f>C63-C62</f>
        <v>37.199999999998909</v>
      </c>
      <c r="E62" s="42">
        <f>D62*100/C62</f>
        <v>0.37103160750440256</v>
      </c>
      <c r="F62" s="42">
        <v>5494.4</v>
      </c>
      <c r="G62" s="42">
        <v>4531.7</v>
      </c>
      <c r="H62" s="42">
        <v>54.8</v>
      </c>
      <c r="I62" s="41">
        <v>45.2</v>
      </c>
    </row>
    <row r="63" spans="2:9" s="34" customFormat="1" ht="15.75" customHeight="1" x14ac:dyDescent="0.25">
      <c r="B63" s="43">
        <v>2022</v>
      </c>
      <c r="C63" s="42">
        <v>10063.299999999999</v>
      </c>
      <c r="D63" s="42">
        <f>C64-C63</f>
        <v>63.800000000001091</v>
      </c>
      <c r="E63" s="42">
        <f>D63*100/C63</f>
        <v>0.63398686315623198</v>
      </c>
      <c r="F63" s="42">
        <v>5502.5</v>
      </c>
      <c r="G63" s="42">
        <v>4560.8</v>
      </c>
      <c r="H63" s="42">
        <v>54.7</v>
      </c>
      <c r="I63" s="41">
        <v>45.3</v>
      </c>
    </row>
    <row r="64" spans="2:9" s="34" customFormat="1" ht="15.75" customHeight="1" x14ac:dyDescent="0.25">
      <c r="B64" s="52">
        <v>2023</v>
      </c>
      <c r="C64" s="53">
        <v>10127.1</v>
      </c>
      <c r="D64" s="42">
        <f>C65-C64</f>
        <v>53.699999999998909</v>
      </c>
      <c r="E64" s="42">
        <f>D64*100/C64</f>
        <v>0.53026039043752804</v>
      </c>
      <c r="F64" s="53">
        <v>5527.2</v>
      </c>
      <c r="G64" s="53">
        <v>4599.8999999999996</v>
      </c>
      <c r="H64" s="53">
        <v>54.6</v>
      </c>
      <c r="I64" s="54">
        <v>45.4</v>
      </c>
    </row>
    <row r="65" spans="2:9" s="34" customFormat="1" ht="18" customHeight="1" thickBot="1" x14ac:dyDescent="0.3">
      <c r="B65" s="40">
        <v>2024</v>
      </c>
      <c r="C65" s="38">
        <v>10180.799999999999</v>
      </c>
      <c r="D65" s="39" t="s">
        <v>85</v>
      </c>
      <c r="E65" s="39" t="s">
        <v>85</v>
      </c>
      <c r="F65" s="38">
        <v>5547.8</v>
      </c>
      <c r="G65" s="38">
        <v>4633</v>
      </c>
      <c r="H65" s="38">
        <v>54.5</v>
      </c>
      <c r="I65" s="37">
        <v>45.5</v>
      </c>
    </row>
    <row r="66" spans="2:9" s="34" customFormat="1" ht="15.75" customHeight="1" x14ac:dyDescent="0.25">
      <c r="B66" s="36"/>
      <c r="C66" s="30"/>
      <c r="D66" s="35"/>
      <c r="E66" s="35"/>
      <c r="F66" s="30"/>
      <c r="G66" s="30"/>
      <c r="H66" s="35"/>
      <c r="I66" s="35"/>
    </row>
    <row r="67" spans="2:9" s="29" customFormat="1" ht="16.5" customHeight="1" x14ac:dyDescent="0.2">
      <c r="B67" s="32" t="s">
        <v>84</v>
      </c>
    </row>
    <row r="68" spans="2:9" s="29" customFormat="1" ht="16.5" customHeight="1" x14ac:dyDescent="0.2">
      <c r="B68" s="31" t="s">
        <v>83</v>
      </c>
    </row>
    <row r="69" spans="2:9" s="29" customFormat="1" ht="13.5" customHeight="1" x14ac:dyDescent="0.2">
      <c r="B69" s="33"/>
    </row>
    <row r="70" spans="2:9" s="29" customFormat="1" ht="16.5" customHeight="1" x14ac:dyDescent="0.2">
      <c r="B70" s="32"/>
    </row>
    <row r="71" spans="2:9" s="29" customFormat="1" ht="16.5" customHeight="1" x14ac:dyDescent="0.2">
      <c r="B71" s="31"/>
      <c r="C71" s="30"/>
    </row>
    <row r="72" spans="2:9" s="29" customFormat="1" ht="16.5" customHeight="1" x14ac:dyDescent="0.2">
      <c r="B72" s="31"/>
      <c r="C72" s="30"/>
    </row>
  </sheetData>
  <mergeCells count="13">
    <mergeCell ref="B5:I5"/>
    <mergeCell ref="H8:I9"/>
    <mergeCell ref="B8:B11"/>
    <mergeCell ref="C8:C11"/>
    <mergeCell ref="D8:E9"/>
    <mergeCell ref="F8:G9"/>
    <mergeCell ref="D10:D11"/>
    <mergeCell ref="E10:E11"/>
    <mergeCell ref="B6:I6"/>
    <mergeCell ref="F10:F11"/>
    <mergeCell ref="G10:G11"/>
    <mergeCell ref="H10:H11"/>
    <mergeCell ref="I10:I11"/>
  </mergeCells>
  <hyperlinks>
    <hyperlink ref="A2" r:id="rId1" xr:uid="{535D52C0-8B3F-4B40-A96C-D71B7A57F7CD}"/>
  </hyperlinks>
  <pageMargins left="0.75" right="0.75" top="1" bottom="1" header="0.5" footer="0.5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Dataset_A</vt:lpstr>
      <vt:lpstr>Dataset_Q</vt:lpstr>
      <vt:lpstr>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Sitara Babayeva</cp:lastModifiedBy>
  <dcterms:created xsi:type="dcterms:W3CDTF">2016-03-10T14:57:36Z</dcterms:created>
  <dcterms:modified xsi:type="dcterms:W3CDTF">2024-10-18T07:57:21Z</dcterms:modified>
</cp:coreProperties>
</file>