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<sst xmlns="http://schemas.openxmlformats.org/spreadsheetml/2006/main" count="8" uniqueCount="8">
  <si>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</t>
  </si>
  <si>
    <r>
      <t>10.11.    Emission of air pollutants from mobile sources per capita, per area and GDP units</t>
    </r>
    <r>
      <rPr>
        <b/>
        <vertAlign val="superscript"/>
        <sz val="11"/>
        <rFont val="Times New Roman"/>
        <family val="1"/>
      </rPr>
      <t>1)</t>
    </r>
  </si>
  <si>
    <t>Total, thsd. Ton</t>
  </si>
  <si>
    <t>per capita, kg</t>
  </si>
  <si>
    <r>
      <t>per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of country area, kg/km</t>
    </r>
    <r>
      <rPr>
        <b/>
        <vertAlign val="superscript"/>
        <sz val="11"/>
        <rFont val="Times New Roman"/>
        <family val="1"/>
      </rPr>
      <t>2</t>
    </r>
  </si>
  <si>
    <r>
      <t>per unit of GDP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, kg/manat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</si>
  <si>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On the base of data of the Ministry of Ecology and Natural Resources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</si>
  <si>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 by prices of 2015</t>
    </r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</si>
</sst>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indent="2"/>
    </xf>
    <xf numFmtId="198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198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98" fontId="4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8" fontId="4" fillId="0" borderId="10" xfId="0" applyNumberFormat="1" applyFont="1" applyBorder="1" applyAlignment="1">
      <alignment horizontal="right"/>
    </xf>
    <xf numFmtId="198" fontId="4" fillId="0" borderId="10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198" fontId="4" fillId="0" borderId="16" xfId="0" applyNumberFormat="1" applyFont="1" applyBorder="1" applyAlignment="1">
      <alignment/>
    </xf>
    <xf numFmtId="198" fontId="4" fillId="0" borderId="16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198" fontId="4" fillId="0" borderId="0" xfId="0" applyNumberFormat="1" applyFont="1" applyBorder="1" applyAlignment="1">
      <alignment horizontal="right"/>
    </xf>
    <xf numFmtId="198" fontId="4" fillId="0" borderId="0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198" fontId="4" fillId="0" borderId="18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/>
    </xf>
    <xf numFmtId="198" fontId="4" fillId="0" borderId="18" xfId="0" applyNumberFormat="1" applyFont="1" applyBorder="1" applyAlignment="1">
      <alignment horizontal="right" wrapText="1"/>
    </xf>
    <xf numFmtId="198" fontId="4" fillId="0" borderId="20" xfId="0" applyNumberFormat="1" applyFont="1" applyBorder="1" applyAlignment="1">
      <alignment horizontal="right" wrapText="1"/>
    </xf>
    <xf numFmtId="198" fontId="4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6" width="19.00390625" style="1" customWidth="1"/>
    <col min="7" max="7" width="19.57421875" style="1" customWidth="1"/>
    <col min="8" max="16384" width="9.140625" style="1" customWidth="1"/>
  </cols>
  <sheetData>
    <row r="2" spans="2:7" ht="22.5" customHeight="1">
      <c r="B2" s="32" t="s">
        <v>1</v>
      </c>
      <c r="C2" s="32"/>
      <c r="D2" s="32"/>
      <c r="E2" s="32"/>
      <c r="F2" s="32"/>
      <c r="G2" s="6"/>
    </row>
    <row r="3" spans="2:7" ht="15.75" thickBot="1">
      <c r="B3" s="34" t="s">
        <v>0</v>
      </c>
      <c r="C3" s="34"/>
      <c r="D3" s="34"/>
      <c r="E3" s="34"/>
      <c r="F3" s="34"/>
      <c r="G3" s="2"/>
    </row>
    <row r="4" spans="2:7" s="9" customFormat="1" ht="49.5" customHeight="1" thickBot="1">
      <c r="B4" s="10"/>
      <c r="C4" s="25" t="s">
        <v>2</v>
      </c>
      <c r="D4" s="25" t="s">
        <v>3</v>
      </c>
      <c r="E4" s="25" t="s">
        <v>4</v>
      </c>
      <c r="F4" s="11" t="s">
        <v>5</v>
      </c>
      <c r="G4" s="8"/>
    </row>
    <row r="5" spans="2:7" ht="15" customHeight="1">
      <c r="B5" s="19">
        <v>2005</v>
      </c>
      <c r="C5" s="20">
        <v>496.4</v>
      </c>
      <c r="D5" s="21">
        <f>C5/8500.3*1000</f>
        <v>58.397938896274255</v>
      </c>
      <c r="E5" s="20">
        <v>5732.1</v>
      </c>
      <c r="F5" s="30">
        <v>21.952753433264004</v>
      </c>
      <c r="G5" s="3"/>
    </row>
    <row r="6" spans="2:7" ht="15" customHeight="1">
      <c r="B6" s="12">
        <v>2010</v>
      </c>
      <c r="C6" s="7">
        <v>742</v>
      </c>
      <c r="D6" s="17">
        <f>C6/9054.3*1000</f>
        <v>81.95001270114753</v>
      </c>
      <c r="E6" s="7">
        <v>8568.129330254042</v>
      </c>
      <c r="F6" s="13">
        <v>15.348983288843616</v>
      </c>
      <c r="G6" s="4"/>
    </row>
    <row r="7" spans="2:7" ht="15" customHeight="1">
      <c r="B7" s="14">
        <v>2011</v>
      </c>
      <c r="C7" s="7">
        <v>779.1</v>
      </c>
      <c r="D7" s="17">
        <f>C7/9173.1*1000</f>
        <v>84.93311966510777</v>
      </c>
      <c r="E7" s="7">
        <v>8996.535796766744</v>
      </c>
      <c r="F7" s="13">
        <v>29.5</v>
      </c>
      <c r="G7" s="4"/>
    </row>
    <row r="8" spans="2:7" ht="15" customHeight="1">
      <c r="B8" s="14">
        <v>2012</v>
      </c>
      <c r="C8" s="7">
        <v>849.3</v>
      </c>
      <c r="D8" s="17">
        <f>C8/9295.8*1000</f>
        <v>91.3638417349771</v>
      </c>
      <c r="E8" s="7">
        <v>9807.15935334873</v>
      </c>
      <c r="F8" s="13">
        <v>31.4</v>
      </c>
      <c r="G8" s="3"/>
    </row>
    <row r="9" spans="2:7" ht="15" customHeight="1">
      <c r="B9" s="14">
        <v>2013</v>
      </c>
      <c r="C9" s="7">
        <v>940.2</v>
      </c>
      <c r="D9" s="17">
        <f>C9/9416.8*1000</f>
        <v>99.8428340837652</v>
      </c>
      <c r="E9" s="7">
        <v>10856.812933025405</v>
      </c>
      <c r="F9" s="13">
        <v>32.8</v>
      </c>
      <c r="G9" s="3"/>
    </row>
    <row r="10" spans="2:7" ht="15" customHeight="1">
      <c r="B10" s="14">
        <v>2014</v>
      </c>
      <c r="C10" s="7">
        <v>965.9</v>
      </c>
      <c r="D10" s="17">
        <f>C10/9535.1*1000</f>
        <v>101.2994095499785</v>
      </c>
      <c r="E10" s="7">
        <v>11153.579676674364</v>
      </c>
      <c r="F10" s="13">
        <v>32.4</v>
      </c>
      <c r="G10" s="3"/>
    </row>
    <row r="11" spans="2:7" ht="15" customHeight="1">
      <c r="B11" s="12">
        <v>2015</v>
      </c>
      <c r="C11" s="16">
        <v>977.7</v>
      </c>
      <c r="D11" s="18">
        <f>C11/9649.3*1000</f>
        <v>101.32341206097853</v>
      </c>
      <c r="E11" s="16">
        <f>C11/86.6*1000</f>
        <v>11289.83833718245</v>
      </c>
      <c r="F11" s="13">
        <v>17.979036410445016</v>
      </c>
      <c r="G11" s="15"/>
    </row>
    <row r="12" spans="2:7" ht="15" customHeight="1">
      <c r="B12" s="12">
        <v>2016</v>
      </c>
      <c r="C12" s="16">
        <v>981.9</v>
      </c>
      <c r="D12" s="18">
        <f>C12/9757.8*1000</f>
        <v>100.62719055524812</v>
      </c>
      <c r="E12" s="16">
        <v>11338.3</v>
      </c>
      <c r="F12" s="13">
        <v>33.6</v>
      </c>
      <c r="G12" s="15"/>
    </row>
    <row r="13" spans="2:7" ht="15" customHeight="1">
      <c r="B13" s="12">
        <v>2017</v>
      </c>
      <c r="C13" s="16">
        <v>976.4</v>
      </c>
      <c r="D13" s="18">
        <v>100.3</v>
      </c>
      <c r="E13" s="16">
        <v>11274.8</v>
      </c>
      <c r="F13" s="13">
        <v>33.4</v>
      </c>
      <c r="G13" s="15"/>
    </row>
    <row r="14" spans="2:7" ht="15" customHeight="1">
      <c r="B14" s="12">
        <v>2018</v>
      </c>
      <c r="C14" s="16">
        <v>950.2</v>
      </c>
      <c r="D14" s="18">
        <v>96.8</v>
      </c>
      <c r="E14" s="16">
        <v>10972.3</v>
      </c>
      <c r="F14" s="13">
        <v>32</v>
      </c>
      <c r="G14" s="15"/>
    </row>
    <row r="15" spans="2:7" ht="15" customHeight="1">
      <c r="B15" s="12">
        <v>2019</v>
      </c>
      <c r="C15" s="16">
        <v>945.2</v>
      </c>
      <c r="D15" s="18">
        <v>95.4</v>
      </c>
      <c r="E15" s="16">
        <v>10914.5</v>
      </c>
      <c r="F15" s="13">
        <v>17.206918571196553</v>
      </c>
      <c r="G15" s="15"/>
    </row>
    <row r="16" spans="2:7" ht="15" customHeight="1">
      <c r="B16" s="12">
        <v>2020</v>
      </c>
      <c r="C16" s="16">
        <v>694.1</v>
      </c>
      <c r="D16" s="18">
        <v>69.5972165124184</v>
      </c>
      <c r="E16" s="16">
        <v>8015.011547344111</v>
      </c>
      <c r="F16" s="13">
        <v>13.189730620318649</v>
      </c>
      <c r="G16" s="15"/>
    </row>
    <row r="17" spans="2:7" ht="15" customHeight="1">
      <c r="B17" s="14">
        <v>2021</v>
      </c>
      <c r="C17" s="16">
        <v>723.5</v>
      </c>
      <c r="D17" s="27">
        <v>72</v>
      </c>
      <c r="E17" s="16">
        <v>8354.503464203233</v>
      </c>
      <c r="F17" s="13">
        <v>13</v>
      </c>
      <c r="G17" s="15"/>
    </row>
    <row r="18" spans="2:7" ht="15" customHeight="1" thickBot="1">
      <c r="B18" s="28">
        <v>2022</v>
      </c>
      <c r="C18" s="26">
        <v>772.2</v>
      </c>
      <c r="D18" s="29">
        <v>76.5</v>
      </c>
      <c r="E18" s="26">
        <v>8916.9</v>
      </c>
      <c r="F18" s="31">
        <v>13.3</v>
      </c>
      <c r="G18" s="15"/>
    </row>
    <row r="19" spans="2:7" ht="15" customHeight="1">
      <c r="B19" s="22"/>
      <c r="C19" s="23"/>
      <c r="D19" s="24"/>
      <c r="E19" s="23"/>
      <c r="F19" s="23"/>
      <c r="G19" s="15"/>
    </row>
    <row r="20" spans="2:7" ht="15" customHeight="1">
      <c r="B20" s="33" t="s">
        <v>6</v>
      </c>
      <c r="C20" s="33"/>
      <c r="D20" s="33"/>
      <c r="E20" s="33"/>
      <c r="F20" s="33"/>
      <c r="G20" s="5"/>
    </row>
    <row r="21" spans="2:7" ht="15" customHeight="1">
      <c r="B21" s="33" t="s">
        <v>7</v>
      </c>
      <c r="C21" s="33"/>
      <c r="D21" s="33"/>
      <c r="E21" s="33"/>
      <c r="F21" s="33"/>
      <c r="G21" s="5"/>
    </row>
  </sheetData>
  <sheetProtection/>
  <mergeCells count="4">
    <mergeCell ref="B2:F2"/>
    <mergeCell ref="B21:F21"/>
    <mergeCell ref="B20:F20"/>
    <mergeCell ref="B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2011-09-21T11:59:39Z</dcterms:created>
  <dcterms:modified xsi:type="dcterms:W3CDTF">2023-09-11T11:22:26Z</dcterms:modified>
  <cp:category/>
  <cp:version/>
  <cp:contentType/>
  <cp:contentStatus/>
</cp:coreProperties>
</file>