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activeTab="0"/>
  </bookViews>
  <sheets>
    <sheet name="6.3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<sst xmlns="http://schemas.openxmlformats.org/spreadsheetml/2006/main" count="22" uniqueCount="13">
  <si>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Years</t>
  </si>
  <si>
    <t>Number of marriages</t>
  </si>
  <si>
    <t>18-24</t>
  </si>
  <si>
    <t>25-34</t>
  </si>
  <si>
    <t>under 18 years old</t>
  </si>
  <si>
    <t>-</t>
  </si>
  <si>
    <t>6.3. Marriages by age groups of groom and bride</t>
  </si>
  <si>
    <t xml:space="preserve"> -</t>
  </si>
  <si>
    <t>including by age groups of groom:</t>
  </si>
  <si>
    <t>35 and over</t>
  </si>
  <si>
    <t>including by age groups of bride:</t>
  </si>
  <si>
    <t>minimum age of marriage for men and women in Azerbaijan has been set at 18 since 2012.</t>
  </si>
  <si>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 xml:space="preserve">The main reason for the noticeable decrease in the number of people under the age of 18 getting married is that the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</si>
</sst>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0.0"/>
  </numFmts>
  <fonts count="4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3" fillId="0" borderId="12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43" fillId="0" borderId="14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 quotePrefix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33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1"/>
  <sheetViews>
    <sheetView showGridLines="0" tabSelected="1" zoomScalePageLayoutView="0" workbookViewId="0" topLeftCell="A1">
      <selection activeCell="M43" sqref="M43"/>
    </sheetView>
  </sheetViews>
  <sheetFormatPr defaultColWidth="9.140625" defaultRowHeight="12.75"/>
  <cols>
    <col min="1" max="1" width="9.00390625" style="13" customWidth="1"/>
    <col min="2" max="2" width="27.421875" style="13" customWidth="1"/>
    <col min="3" max="5" width="12.57421875" style="13" customWidth="1"/>
    <col min="6" max="6" width="12.8515625" style="13" customWidth="1"/>
    <col min="7" max="7" width="14.7109375" style="13" customWidth="1"/>
    <col min="8" max="16384" width="9.140625" style="13" customWidth="1"/>
  </cols>
  <sheetData>
    <row r="2" spans="2:9" ht="15.75">
      <c r="B2" s="34" t="s">
        <v>6</v>
      </c>
      <c r="C2" s="34"/>
      <c r="D2" s="34"/>
      <c r="E2" s="34"/>
      <c r="F2" s="34"/>
      <c r="G2" s="34"/>
      <c r="H2" s="15"/>
      <c r="I2" s="14"/>
    </row>
    <row r="3" spans="4:5" ht="16.5" thickBot="1">
      <c r="D3" s="14"/>
      <c r="E3" s="14"/>
    </row>
    <row r="4" spans="2:7" ht="24" customHeight="1">
      <c r="B4" s="35" t="s">
        <v>0</v>
      </c>
      <c r="C4" s="37" t="s">
        <v>1</v>
      </c>
      <c r="D4" s="42" t="s">
        <v>8</v>
      </c>
      <c r="E4" s="42"/>
      <c r="F4" s="42"/>
      <c r="G4" s="43"/>
    </row>
    <row r="5" spans="2:7" ht="36.75" customHeight="1" thickBot="1">
      <c r="B5" s="36"/>
      <c r="C5" s="38"/>
      <c r="D5" s="8" t="s">
        <v>4</v>
      </c>
      <c r="E5" s="8" t="s">
        <v>2</v>
      </c>
      <c r="F5" s="8" t="s">
        <v>3</v>
      </c>
      <c r="G5" s="9" t="s">
        <v>9</v>
      </c>
    </row>
    <row r="6" spans="2:7" ht="15.75">
      <c r="B6" s="10">
        <v>1970</v>
      </c>
      <c r="C6" s="1">
        <v>35222</v>
      </c>
      <c r="D6" s="1" t="s">
        <v>5</v>
      </c>
      <c r="E6" s="1">
        <v>11839</v>
      </c>
      <c r="F6" s="2">
        <v>16481</v>
      </c>
      <c r="G6" s="3">
        <v>6902</v>
      </c>
    </row>
    <row r="7" spans="2:7" ht="15.75">
      <c r="B7" s="11">
        <v>1980</v>
      </c>
      <c r="C7" s="4">
        <v>60134</v>
      </c>
      <c r="D7" s="4">
        <v>6</v>
      </c>
      <c r="E7" s="4">
        <v>30359</v>
      </c>
      <c r="F7" s="5">
        <v>24213</v>
      </c>
      <c r="G7" s="6">
        <v>5556</v>
      </c>
    </row>
    <row r="8" spans="2:7" ht="15.75">
      <c r="B8" s="11">
        <v>1990</v>
      </c>
      <c r="C8" s="4">
        <v>73119</v>
      </c>
      <c r="D8" s="4">
        <v>21</v>
      </c>
      <c r="E8" s="4">
        <v>29145</v>
      </c>
      <c r="F8" s="5">
        <v>36712</v>
      </c>
      <c r="G8" s="6">
        <v>7241</v>
      </c>
    </row>
    <row r="9" spans="2:7" ht="15.75">
      <c r="B9" s="11">
        <v>1991</v>
      </c>
      <c r="C9" s="4">
        <v>74378</v>
      </c>
      <c r="D9" s="4">
        <v>24</v>
      </c>
      <c r="E9" s="4">
        <v>30508</v>
      </c>
      <c r="F9" s="5">
        <v>38411</v>
      </c>
      <c r="G9" s="6">
        <v>5435</v>
      </c>
    </row>
    <row r="10" spans="2:7" ht="15.75">
      <c r="B10" s="11">
        <v>1992</v>
      </c>
      <c r="C10" s="4">
        <v>68740</v>
      </c>
      <c r="D10" s="4">
        <v>29</v>
      </c>
      <c r="E10" s="4">
        <v>28759</v>
      </c>
      <c r="F10" s="5">
        <v>34752</v>
      </c>
      <c r="G10" s="6">
        <v>5200</v>
      </c>
    </row>
    <row r="11" spans="2:7" ht="15.75">
      <c r="B11" s="11">
        <v>1993</v>
      </c>
      <c r="C11" s="4">
        <v>60028</v>
      </c>
      <c r="D11" s="4">
        <v>56</v>
      </c>
      <c r="E11" s="4">
        <v>23849</v>
      </c>
      <c r="F11" s="5">
        <v>31273</v>
      </c>
      <c r="G11" s="6">
        <v>4850</v>
      </c>
    </row>
    <row r="12" spans="2:7" ht="15.75">
      <c r="B12" s="11">
        <v>1994</v>
      </c>
      <c r="C12" s="4">
        <v>47147</v>
      </c>
      <c r="D12" s="4">
        <v>45</v>
      </c>
      <c r="E12" s="4">
        <v>18021</v>
      </c>
      <c r="F12" s="5">
        <v>24794</v>
      </c>
      <c r="G12" s="6">
        <v>4287</v>
      </c>
    </row>
    <row r="13" spans="2:7" ht="15.75">
      <c r="B13" s="11">
        <v>1995</v>
      </c>
      <c r="C13" s="4">
        <v>43130</v>
      </c>
      <c r="D13" s="4">
        <v>44</v>
      </c>
      <c r="E13" s="4">
        <v>15688</v>
      </c>
      <c r="F13" s="5">
        <v>23290</v>
      </c>
      <c r="G13" s="6">
        <v>4108</v>
      </c>
    </row>
    <row r="14" spans="2:7" ht="15.75">
      <c r="B14" s="11">
        <v>1996</v>
      </c>
      <c r="C14" s="4">
        <v>38572</v>
      </c>
      <c r="D14" s="4">
        <v>47</v>
      </c>
      <c r="E14" s="4">
        <v>12316</v>
      </c>
      <c r="F14" s="5">
        <v>22059</v>
      </c>
      <c r="G14" s="6">
        <v>4150</v>
      </c>
    </row>
    <row r="15" spans="2:7" ht="15.75">
      <c r="B15" s="11">
        <v>1997</v>
      </c>
      <c r="C15" s="4">
        <v>46999</v>
      </c>
      <c r="D15" s="4">
        <v>50</v>
      </c>
      <c r="E15" s="4">
        <v>14161</v>
      </c>
      <c r="F15" s="5">
        <v>27855</v>
      </c>
      <c r="G15" s="6">
        <v>4933</v>
      </c>
    </row>
    <row r="16" spans="2:7" ht="15.75">
      <c r="B16" s="11">
        <v>1998</v>
      </c>
      <c r="C16" s="4">
        <v>40851</v>
      </c>
      <c r="D16" s="4">
        <v>38</v>
      </c>
      <c r="E16" s="4">
        <v>12846</v>
      </c>
      <c r="F16" s="5">
        <v>23430</v>
      </c>
      <c r="G16" s="6">
        <v>4537</v>
      </c>
    </row>
    <row r="17" spans="2:7" ht="15.75">
      <c r="B17" s="11">
        <v>1999</v>
      </c>
      <c r="C17" s="4">
        <v>37382</v>
      </c>
      <c r="D17" s="4">
        <v>22</v>
      </c>
      <c r="E17" s="4">
        <v>10974</v>
      </c>
      <c r="F17" s="5">
        <v>22001</v>
      </c>
      <c r="G17" s="6">
        <v>4385</v>
      </c>
    </row>
    <row r="18" spans="2:7" ht="15.75">
      <c r="B18" s="11">
        <v>2000</v>
      </c>
      <c r="C18" s="4">
        <v>39611</v>
      </c>
      <c r="D18" s="4">
        <v>11</v>
      </c>
      <c r="E18" s="4">
        <v>10932</v>
      </c>
      <c r="F18" s="5">
        <v>24082</v>
      </c>
      <c r="G18" s="6">
        <v>4586</v>
      </c>
    </row>
    <row r="19" spans="2:7" ht="15.75">
      <c r="B19" s="11">
        <v>2001</v>
      </c>
      <c r="C19" s="5">
        <v>41861</v>
      </c>
      <c r="D19" s="5">
        <v>15</v>
      </c>
      <c r="E19" s="5">
        <v>11593</v>
      </c>
      <c r="F19" s="5">
        <v>25392</v>
      </c>
      <c r="G19" s="6">
        <v>4861</v>
      </c>
    </row>
    <row r="20" spans="2:7" ht="15.75">
      <c r="B20" s="11">
        <v>2002</v>
      </c>
      <c r="C20" s="5">
        <v>41661</v>
      </c>
      <c r="D20" s="5">
        <v>12</v>
      </c>
      <c r="E20" s="5">
        <v>10912</v>
      </c>
      <c r="F20" s="5">
        <v>25506</v>
      </c>
      <c r="G20" s="6">
        <v>5231</v>
      </c>
    </row>
    <row r="21" spans="2:7" ht="15.75">
      <c r="B21" s="11">
        <v>2003</v>
      </c>
      <c r="C21" s="4">
        <v>56091</v>
      </c>
      <c r="D21" s="4">
        <v>21</v>
      </c>
      <c r="E21" s="4">
        <v>14824</v>
      </c>
      <c r="F21" s="4">
        <v>34189</v>
      </c>
      <c r="G21" s="7">
        <v>7057</v>
      </c>
    </row>
    <row r="22" spans="2:7" ht="15.75">
      <c r="B22" s="11">
        <v>2004</v>
      </c>
      <c r="C22" s="4">
        <v>62177</v>
      </c>
      <c r="D22" s="4">
        <f>4+21</f>
        <v>25</v>
      </c>
      <c r="E22" s="4">
        <f>168+377+1248+2307+3651+4542+5209</f>
        <v>17502</v>
      </c>
      <c r="F22" s="4">
        <f>25009+11732</f>
        <v>36741</v>
      </c>
      <c r="G22" s="7">
        <f>4182+1538+746+429+1014</f>
        <v>7909</v>
      </c>
    </row>
    <row r="23" spans="2:7" ht="15.75">
      <c r="B23" s="11">
        <v>2005</v>
      </c>
      <c r="C23" s="4">
        <v>71643</v>
      </c>
      <c r="D23" s="4">
        <v>48</v>
      </c>
      <c r="E23" s="4">
        <v>21452</v>
      </c>
      <c r="F23" s="4">
        <v>40687</v>
      </c>
      <c r="G23" s="7">
        <v>9456</v>
      </c>
    </row>
    <row r="24" spans="2:7" ht="15.75">
      <c r="B24" s="11">
        <v>2006</v>
      </c>
      <c r="C24" s="4">
        <v>79443</v>
      </c>
      <c r="D24" s="4">
        <v>50</v>
      </c>
      <c r="E24" s="4">
        <v>24260</v>
      </c>
      <c r="F24" s="4">
        <v>45154</v>
      </c>
      <c r="G24" s="7">
        <v>9979</v>
      </c>
    </row>
    <row r="25" spans="2:7" ht="15.75">
      <c r="B25" s="11">
        <v>2007</v>
      </c>
      <c r="C25" s="4">
        <v>81758</v>
      </c>
      <c r="D25" s="4">
        <v>36</v>
      </c>
      <c r="E25" s="4">
        <f>1005+24886</f>
        <v>25891</v>
      </c>
      <c r="F25" s="4">
        <f>31467+13753</f>
        <v>45220</v>
      </c>
      <c r="G25" s="7">
        <f>5637+2269+1137+580+333+655</f>
        <v>10611</v>
      </c>
    </row>
    <row r="26" spans="2:7" ht="15.75">
      <c r="B26" s="11">
        <v>2008</v>
      </c>
      <c r="C26" s="4">
        <v>79964</v>
      </c>
      <c r="D26" s="4">
        <v>35</v>
      </c>
      <c r="E26" s="4">
        <v>27283</v>
      </c>
      <c r="F26" s="4">
        <v>42584</v>
      </c>
      <c r="G26" s="7">
        <v>10062</v>
      </c>
    </row>
    <row r="27" spans="2:7" ht="15.75">
      <c r="B27" s="11">
        <v>2009</v>
      </c>
      <c r="C27" s="4">
        <v>78072</v>
      </c>
      <c r="D27" s="4">
        <v>20</v>
      </c>
      <c r="E27" s="4">
        <v>26940</v>
      </c>
      <c r="F27" s="4">
        <v>41312</v>
      </c>
      <c r="G27" s="7">
        <v>9800</v>
      </c>
    </row>
    <row r="28" spans="2:7" ht="15.75">
      <c r="B28" s="11">
        <v>2010</v>
      </c>
      <c r="C28" s="4">
        <v>79172</v>
      </c>
      <c r="D28" s="4">
        <v>7</v>
      </c>
      <c r="E28" s="4">
        <v>27284</v>
      </c>
      <c r="F28" s="4">
        <v>42297</v>
      </c>
      <c r="G28" s="7">
        <v>9584</v>
      </c>
    </row>
    <row r="29" spans="2:7" ht="15.75">
      <c r="B29" s="11">
        <v>2011</v>
      </c>
      <c r="C29" s="4">
        <v>88145</v>
      </c>
      <c r="D29" s="4">
        <v>11</v>
      </c>
      <c r="E29" s="4">
        <v>28085</v>
      </c>
      <c r="F29" s="4">
        <v>48241</v>
      </c>
      <c r="G29" s="7">
        <v>11808</v>
      </c>
    </row>
    <row r="30" spans="2:7" ht="17.25" customHeight="1">
      <c r="B30" s="11">
        <v>2012</v>
      </c>
      <c r="C30" s="4">
        <v>79065</v>
      </c>
      <c r="D30" s="4">
        <v>5</v>
      </c>
      <c r="E30" s="4">
        <v>25031</v>
      </c>
      <c r="F30" s="4">
        <v>43081</v>
      </c>
      <c r="G30" s="7">
        <v>10948</v>
      </c>
    </row>
    <row r="31" spans="2:7" ht="15.75">
      <c r="B31" s="11">
        <v>2013</v>
      </c>
      <c r="C31" s="4">
        <v>86852</v>
      </c>
      <c r="D31" s="4">
        <v>2</v>
      </c>
      <c r="E31" s="4">
        <v>26918</v>
      </c>
      <c r="F31" s="4">
        <v>47746</v>
      </c>
      <c r="G31" s="7">
        <v>12186</v>
      </c>
    </row>
    <row r="32" spans="2:7" ht="15.75">
      <c r="B32" s="11">
        <v>2014</v>
      </c>
      <c r="C32" s="4">
        <v>84912</v>
      </c>
      <c r="D32" s="4">
        <v>2</v>
      </c>
      <c r="E32" s="4">
        <v>25438</v>
      </c>
      <c r="F32" s="4">
        <v>47534</v>
      </c>
      <c r="G32" s="7">
        <v>11938</v>
      </c>
    </row>
    <row r="33" spans="2:7" ht="15.75">
      <c r="B33" s="11">
        <v>2015</v>
      </c>
      <c r="C33" s="4">
        <v>68773</v>
      </c>
      <c r="D33" s="4">
        <v>3</v>
      </c>
      <c r="E33" s="4">
        <v>19878</v>
      </c>
      <c r="F33" s="4">
        <v>39804</v>
      </c>
      <c r="G33" s="7">
        <v>9088</v>
      </c>
    </row>
    <row r="34" spans="2:7" ht="15.75">
      <c r="B34" s="11">
        <v>2016</v>
      </c>
      <c r="C34" s="4">
        <v>66771</v>
      </c>
      <c r="D34" s="4">
        <v>3</v>
      </c>
      <c r="E34" s="4">
        <v>18074</v>
      </c>
      <c r="F34" s="4">
        <v>40156</v>
      </c>
      <c r="G34" s="7">
        <v>8538</v>
      </c>
    </row>
    <row r="35" spans="2:7" ht="15.75">
      <c r="B35" s="11">
        <v>2017</v>
      </c>
      <c r="C35" s="4">
        <v>62923</v>
      </c>
      <c r="D35" s="4">
        <v>1</v>
      </c>
      <c r="E35" s="4">
        <v>15537</v>
      </c>
      <c r="F35" s="4">
        <v>39402</v>
      </c>
      <c r="G35" s="7">
        <v>7983</v>
      </c>
    </row>
    <row r="36" spans="2:7" ht="15.75">
      <c r="B36" s="11">
        <v>2018</v>
      </c>
      <c r="C36" s="4">
        <v>62484</v>
      </c>
      <c r="D36" s="4" t="s">
        <v>7</v>
      </c>
      <c r="E36" s="4">
        <v>14584</v>
      </c>
      <c r="F36" s="4">
        <v>39714</v>
      </c>
      <c r="G36" s="7">
        <v>8186</v>
      </c>
    </row>
    <row r="37" spans="2:7" ht="15.75">
      <c r="B37" s="11">
        <v>2019</v>
      </c>
      <c r="C37" s="4">
        <v>63869</v>
      </c>
      <c r="D37" s="4">
        <v>1</v>
      </c>
      <c r="E37" s="4">
        <v>13557</v>
      </c>
      <c r="F37" s="4">
        <v>41055</v>
      </c>
      <c r="G37" s="7">
        <v>9256</v>
      </c>
    </row>
    <row r="38" spans="2:7" ht="15.75">
      <c r="B38" s="11">
        <v>2020</v>
      </c>
      <c r="C38" s="4">
        <v>35348</v>
      </c>
      <c r="D38" s="4" t="s">
        <v>7</v>
      </c>
      <c r="E38" s="4">
        <v>6698</v>
      </c>
      <c r="F38" s="4">
        <v>22654</v>
      </c>
      <c r="G38" s="7">
        <v>5996</v>
      </c>
    </row>
    <row r="39" spans="2:7" ht="15.75">
      <c r="B39" s="11">
        <v>2021</v>
      </c>
      <c r="C39" s="4">
        <v>56314</v>
      </c>
      <c r="D39" s="4">
        <v>1</v>
      </c>
      <c r="E39" s="4">
        <v>10011</v>
      </c>
      <c r="F39" s="4">
        <v>38211</v>
      </c>
      <c r="G39" s="7">
        <v>8091</v>
      </c>
    </row>
    <row r="40" spans="2:7" ht="16.5" thickBot="1">
      <c r="B40" s="12">
        <v>2022</v>
      </c>
      <c r="C40" s="22">
        <v>61939</v>
      </c>
      <c r="D40" s="22" t="s">
        <v>7</v>
      </c>
      <c r="E40" s="22">
        <v>11069</v>
      </c>
      <c r="F40" s="22">
        <v>41502</v>
      </c>
      <c r="G40" s="23">
        <v>9368</v>
      </c>
    </row>
    <row r="41" spans="2:7" s="14" customFormat="1" ht="23.25" customHeight="1" thickBot="1">
      <c r="B41" s="16"/>
      <c r="C41" s="17"/>
      <c r="D41" s="17"/>
      <c r="E41" s="17"/>
      <c r="F41" s="17"/>
      <c r="G41" s="17"/>
    </row>
    <row r="42" spans="2:7" ht="25.5" customHeight="1">
      <c r="B42" s="35" t="s">
        <v>0</v>
      </c>
      <c r="C42" s="37" t="s">
        <v>1</v>
      </c>
      <c r="D42" s="39" t="s">
        <v>10</v>
      </c>
      <c r="E42" s="40"/>
      <c r="F42" s="40"/>
      <c r="G42" s="41"/>
    </row>
    <row r="43" spans="2:7" ht="36" customHeight="1" thickBot="1">
      <c r="B43" s="36"/>
      <c r="C43" s="38"/>
      <c r="D43" s="8" t="s">
        <v>4</v>
      </c>
      <c r="E43" s="8" t="s">
        <v>2</v>
      </c>
      <c r="F43" s="8" t="s">
        <v>3</v>
      </c>
      <c r="G43" s="9" t="s">
        <v>9</v>
      </c>
    </row>
    <row r="44" spans="2:7" ht="15.75">
      <c r="B44" s="10">
        <v>1970</v>
      </c>
      <c r="C44" s="1">
        <v>35222</v>
      </c>
      <c r="D44" s="1" t="s">
        <v>5</v>
      </c>
      <c r="E44" s="2">
        <v>24189</v>
      </c>
      <c r="F44" s="2">
        <v>6554</v>
      </c>
      <c r="G44" s="3">
        <v>4479</v>
      </c>
    </row>
    <row r="45" spans="2:7" ht="15.75">
      <c r="B45" s="11">
        <v>1980</v>
      </c>
      <c r="C45" s="4">
        <v>60134</v>
      </c>
      <c r="D45" s="5">
        <v>167</v>
      </c>
      <c r="E45" s="5">
        <v>47260</v>
      </c>
      <c r="F45" s="5">
        <v>9564</v>
      </c>
      <c r="G45" s="6">
        <v>3143</v>
      </c>
    </row>
    <row r="46" spans="2:7" ht="15.75">
      <c r="B46" s="11">
        <v>1990</v>
      </c>
      <c r="C46" s="4">
        <v>73119</v>
      </c>
      <c r="D46" s="5">
        <v>471</v>
      </c>
      <c r="E46" s="5">
        <v>49787</v>
      </c>
      <c r="F46" s="5">
        <v>17322</v>
      </c>
      <c r="G46" s="6">
        <v>5539</v>
      </c>
    </row>
    <row r="47" spans="2:7" ht="15.75">
      <c r="B47" s="11">
        <v>1991</v>
      </c>
      <c r="C47" s="4">
        <v>74378</v>
      </c>
      <c r="D47" s="5">
        <v>548</v>
      </c>
      <c r="E47" s="5">
        <v>53102</v>
      </c>
      <c r="F47" s="5">
        <v>17262</v>
      </c>
      <c r="G47" s="6">
        <v>3466</v>
      </c>
    </row>
    <row r="48" spans="2:7" ht="15.75">
      <c r="B48" s="11">
        <v>1992</v>
      </c>
      <c r="C48" s="4">
        <v>68740</v>
      </c>
      <c r="D48" s="5">
        <v>780</v>
      </c>
      <c r="E48" s="5">
        <v>49505</v>
      </c>
      <c r="F48" s="5">
        <v>15065</v>
      </c>
      <c r="G48" s="6">
        <v>3390</v>
      </c>
    </row>
    <row r="49" spans="2:7" ht="15.75">
      <c r="B49" s="11">
        <v>1993</v>
      </c>
      <c r="C49" s="4">
        <v>60028</v>
      </c>
      <c r="D49" s="5">
        <v>5044</v>
      </c>
      <c r="E49" s="5">
        <v>39299</v>
      </c>
      <c r="F49" s="5">
        <v>12937</v>
      </c>
      <c r="G49" s="6">
        <v>2748</v>
      </c>
    </row>
    <row r="50" spans="2:7" ht="15.75">
      <c r="B50" s="11">
        <v>1994</v>
      </c>
      <c r="C50" s="4">
        <v>47147</v>
      </c>
      <c r="D50" s="5">
        <v>4497</v>
      </c>
      <c r="E50" s="5">
        <v>30064</v>
      </c>
      <c r="F50" s="5">
        <v>9959</v>
      </c>
      <c r="G50" s="6">
        <v>2627</v>
      </c>
    </row>
    <row r="51" spans="2:7" ht="15.75">
      <c r="B51" s="11">
        <v>1995</v>
      </c>
      <c r="C51" s="4">
        <v>43130</v>
      </c>
      <c r="D51" s="5">
        <v>4030</v>
      </c>
      <c r="E51" s="5">
        <v>27384</v>
      </c>
      <c r="F51" s="5">
        <v>9220</v>
      </c>
      <c r="G51" s="6">
        <v>2496</v>
      </c>
    </row>
    <row r="52" spans="2:7" ht="15.75">
      <c r="B52" s="11">
        <v>1996</v>
      </c>
      <c r="C52" s="4">
        <v>38572</v>
      </c>
      <c r="D52" s="5">
        <v>3404</v>
      </c>
      <c r="E52" s="5">
        <v>24217</v>
      </c>
      <c r="F52" s="5">
        <v>8405</v>
      </c>
      <c r="G52" s="6">
        <v>2546</v>
      </c>
    </row>
    <row r="53" spans="2:7" ht="15.75">
      <c r="B53" s="11">
        <v>1997</v>
      </c>
      <c r="C53" s="4">
        <v>46999</v>
      </c>
      <c r="D53" s="5">
        <v>3963</v>
      </c>
      <c r="E53" s="5">
        <v>30115</v>
      </c>
      <c r="F53" s="5">
        <v>9972</v>
      </c>
      <c r="G53" s="6">
        <v>2949</v>
      </c>
    </row>
    <row r="54" spans="2:7" ht="15.75">
      <c r="B54" s="11">
        <v>1998</v>
      </c>
      <c r="C54" s="4">
        <v>40851</v>
      </c>
      <c r="D54" s="5">
        <v>3410</v>
      </c>
      <c r="E54" s="5">
        <v>26027</v>
      </c>
      <c r="F54" s="5">
        <v>8765</v>
      </c>
      <c r="G54" s="6">
        <v>2649</v>
      </c>
    </row>
    <row r="55" spans="2:7" ht="15.75">
      <c r="B55" s="11">
        <v>1999</v>
      </c>
      <c r="C55" s="4">
        <v>37382</v>
      </c>
      <c r="D55" s="5">
        <v>2649</v>
      </c>
      <c r="E55" s="5">
        <v>23940</v>
      </c>
      <c r="F55" s="5">
        <v>8316</v>
      </c>
      <c r="G55" s="6">
        <v>2477</v>
      </c>
    </row>
    <row r="56" spans="2:7" ht="15.75">
      <c r="B56" s="11">
        <v>2000</v>
      </c>
      <c r="C56" s="4">
        <v>39611</v>
      </c>
      <c r="D56" s="5">
        <v>2473</v>
      </c>
      <c r="E56" s="5">
        <v>25341</v>
      </c>
      <c r="F56" s="5">
        <v>9140</v>
      </c>
      <c r="G56" s="6">
        <v>2657</v>
      </c>
    </row>
    <row r="57" spans="2:7" ht="15.75">
      <c r="B57" s="11">
        <v>2001</v>
      </c>
      <c r="C57" s="5">
        <v>41861</v>
      </c>
      <c r="D57" s="5">
        <v>2348</v>
      </c>
      <c r="E57" s="5">
        <v>26960</v>
      </c>
      <c r="F57" s="5">
        <v>9990</v>
      </c>
      <c r="G57" s="6">
        <v>2563</v>
      </c>
    </row>
    <row r="58" spans="2:7" ht="15.75">
      <c r="B58" s="11">
        <v>2002</v>
      </c>
      <c r="C58" s="5">
        <v>41661</v>
      </c>
      <c r="D58" s="5">
        <v>2140</v>
      </c>
      <c r="E58" s="5">
        <v>26362</v>
      </c>
      <c r="F58" s="5">
        <v>10406</v>
      </c>
      <c r="G58" s="6">
        <v>2753</v>
      </c>
    </row>
    <row r="59" spans="2:7" ht="15.75">
      <c r="B59" s="11">
        <v>2003</v>
      </c>
      <c r="C59" s="4">
        <v>56091</v>
      </c>
      <c r="D59" s="5">
        <v>2556</v>
      </c>
      <c r="E59" s="5">
        <v>36098</v>
      </c>
      <c r="F59" s="5">
        <v>13880</v>
      </c>
      <c r="G59" s="6">
        <v>3557</v>
      </c>
    </row>
    <row r="60" spans="2:7" ht="15.75">
      <c r="B60" s="11">
        <v>2004</v>
      </c>
      <c r="C60" s="5">
        <f>SUM(D60:G60)</f>
        <v>62177</v>
      </c>
      <c r="D60" s="5">
        <f>6+203+3005</f>
        <v>3214</v>
      </c>
      <c r="E60" s="5">
        <f>4618+6088+6616+6629+6142+5482+4455</f>
        <v>40030</v>
      </c>
      <c r="F60" s="5">
        <f>11404+3681</f>
        <v>15085</v>
      </c>
      <c r="G60" s="6">
        <f>1867+1063+539+188+191</f>
        <v>3848</v>
      </c>
    </row>
    <row r="61" spans="2:7" ht="15.75">
      <c r="B61" s="11">
        <v>2005</v>
      </c>
      <c r="C61" s="5">
        <v>71643</v>
      </c>
      <c r="D61" s="5">
        <v>4016</v>
      </c>
      <c r="E61" s="5">
        <v>45617</v>
      </c>
      <c r="F61" s="5">
        <v>17252</v>
      </c>
      <c r="G61" s="6">
        <v>4758</v>
      </c>
    </row>
    <row r="62" spans="2:7" ht="15.75">
      <c r="B62" s="11">
        <v>2006</v>
      </c>
      <c r="C62" s="5">
        <v>79443</v>
      </c>
      <c r="D62" s="5">
        <v>4607</v>
      </c>
      <c r="E62" s="5">
        <v>50787</v>
      </c>
      <c r="F62" s="5">
        <v>19399</v>
      </c>
      <c r="G62" s="6">
        <v>4650</v>
      </c>
    </row>
    <row r="63" spans="2:7" ht="15.75">
      <c r="B63" s="11">
        <v>2007</v>
      </c>
      <c r="C63" s="4">
        <v>81758</v>
      </c>
      <c r="D63" s="5">
        <f>5023</f>
        <v>5023</v>
      </c>
      <c r="E63" s="5">
        <f>14728+37268</f>
        <v>51996</v>
      </c>
      <c r="F63" s="5">
        <f>14781+5165</f>
        <v>19946</v>
      </c>
      <c r="G63" s="6">
        <f>2345+1285+673+284+104+102</f>
        <v>4793</v>
      </c>
    </row>
    <row r="64" spans="2:7" ht="15.75">
      <c r="B64" s="11">
        <v>2008</v>
      </c>
      <c r="C64" s="5">
        <v>79964</v>
      </c>
      <c r="D64" s="5">
        <v>5544</v>
      </c>
      <c r="E64" s="5">
        <v>51468</v>
      </c>
      <c r="F64" s="5">
        <v>18439</v>
      </c>
      <c r="G64" s="6">
        <v>4513</v>
      </c>
    </row>
    <row r="65" spans="2:7" ht="15.75">
      <c r="B65" s="11">
        <v>2009</v>
      </c>
      <c r="C65" s="5">
        <v>78072</v>
      </c>
      <c r="D65" s="5">
        <v>5380</v>
      </c>
      <c r="E65" s="5">
        <v>50595</v>
      </c>
      <c r="F65" s="5">
        <v>17622</v>
      </c>
      <c r="G65" s="6">
        <v>4475</v>
      </c>
    </row>
    <row r="66" spans="2:7" ht="15.75">
      <c r="B66" s="11">
        <v>2010</v>
      </c>
      <c r="C66" s="5">
        <v>79172</v>
      </c>
      <c r="D66" s="5">
        <v>4742</v>
      </c>
      <c r="E66" s="5">
        <v>52132</v>
      </c>
      <c r="F66" s="5">
        <v>17883</v>
      </c>
      <c r="G66" s="6">
        <v>4415</v>
      </c>
    </row>
    <row r="67" spans="2:7" ht="15.75">
      <c r="B67" s="11">
        <v>2011</v>
      </c>
      <c r="C67" s="5">
        <v>88145</v>
      </c>
      <c r="D67" s="5">
        <v>5138</v>
      </c>
      <c r="E67" s="5">
        <v>56101</v>
      </c>
      <c r="F67" s="5">
        <v>21226</v>
      </c>
      <c r="G67" s="6">
        <v>5680</v>
      </c>
    </row>
    <row r="68" spans="2:7" ht="15.75">
      <c r="B68" s="11">
        <v>2012</v>
      </c>
      <c r="C68" s="24">
        <v>79065</v>
      </c>
      <c r="D68" s="4">
        <v>295</v>
      </c>
      <c r="E68" s="25">
        <v>53738</v>
      </c>
      <c r="F68" s="5">
        <v>19487</v>
      </c>
      <c r="G68" s="6">
        <v>5545</v>
      </c>
    </row>
    <row r="69" spans="2:7" ht="15.75">
      <c r="B69" s="11">
        <v>2013</v>
      </c>
      <c r="C69" s="24">
        <v>86852</v>
      </c>
      <c r="D69" s="4">
        <v>229</v>
      </c>
      <c r="E69" s="25">
        <v>58880</v>
      </c>
      <c r="F69" s="5">
        <v>21432</v>
      </c>
      <c r="G69" s="6">
        <v>6311</v>
      </c>
    </row>
    <row r="70" spans="2:7" ht="15.75">
      <c r="B70" s="11">
        <v>2014</v>
      </c>
      <c r="C70" s="24">
        <v>84912</v>
      </c>
      <c r="D70" s="4">
        <v>479</v>
      </c>
      <c r="E70" s="25">
        <v>56945</v>
      </c>
      <c r="F70" s="5">
        <v>21041</v>
      </c>
      <c r="G70" s="6">
        <v>6447</v>
      </c>
    </row>
    <row r="71" spans="2:7" ht="15.75">
      <c r="B71" s="19">
        <v>2015</v>
      </c>
      <c r="C71" s="26">
        <v>68773</v>
      </c>
      <c r="D71" s="4">
        <v>388</v>
      </c>
      <c r="E71" s="27">
        <v>46287</v>
      </c>
      <c r="F71" s="20">
        <v>17050</v>
      </c>
      <c r="G71" s="21">
        <v>5048</v>
      </c>
    </row>
    <row r="72" spans="2:7" ht="15.75">
      <c r="B72" s="11">
        <v>2016</v>
      </c>
      <c r="C72" s="24">
        <v>66771</v>
      </c>
      <c r="D72" s="4">
        <v>312</v>
      </c>
      <c r="E72" s="25">
        <v>44503</v>
      </c>
      <c r="F72" s="5">
        <v>17196</v>
      </c>
      <c r="G72" s="6">
        <v>4760</v>
      </c>
    </row>
    <row r="73" spans="2:7" ht="15.75">
      <c r="B73" s="11">
        <v>2017</v>
      </c>
      <c r="C73" s="24">
        <v>62923</v>
      </c>
      <c r="D73" s="4">
        <v>317</v>
      </c>
      <c r="E73" s="25">
        <v>41381</v>
      </c>
      <c r="F73" s="5">
        <v>16617</v>
      </c>
      <c r="G73" s="6">
        <v>4608</v>
      </c>
    </row>
    <row r="74" spans="2:7" ht="15.75">
      <c r="B74" s="11">
        <v>2018</v>
      </c>
      <c r="C74" s="24">
        <v>62484</v>
      </c>
      <c r="D74" s="4">
        <v>338</v>
      </c>
      <c r="E74" s="25">
        <v>40683</v>
      </c>
      <c r="F74" s="5">
        <v>16653</v>
      </c>
      <c r="G74" s="6">
        <v>4810</v>
      </c>
    </row>
    <row r="75" spans="2:7" ht="15.75">
      <c r="B75" s="11">
        <v>2019</v>
      </c>
      <c r="C75" s="24">
        <v>63869</v>
      </c>
      <c r="D75" s="28">
        <v>366</v>
      </c>
      <c r="E75" s="25">
        <v>39979</v>
      </c>
      <c r="F75" s="5">
        <v>17877</v>
      </c>
      <c r="G75" s="6">
        <v>5647</v>
      </c>
    </row>
    <row r="76" spans="2:7" ht="15.75">
      <c r="B76" s="11">
        <v>2020</v>
      </c>
      <c r="C76" s="24">
        <v>35348</v>
      </c>
      <c r="D76" s="28">
        <v>165</v>
      </c>
      <c r="E76" s="25">
        <v>20942</v>
      </c>
      <c r="F76" s="5">
        <v>10568</v>
      </c>
      <c r="G76" s="6">
        <v>3673</v>
      </c>
    </row>
    <row r="77" spans="2:7" ht="15.75">
      <c r="B77" s="11">
        <v>2021</v>
      </c>
      <c r="C77" s="24">
        <v>56314</v>
      </c>
      <c r="D77" s="28">
        <v>137</v>
      </c>
      <c r="E77" s="25">
        <v>34041</v>
      </c>
      <c r="F77" s="5">
        <v>17206</v>
      </c>
      <c r="G77" s="6">
        <v>4930</v>
      </c>
    </row>
    <row r="78" spans="2:7" ht="16.5" thickBot="1">
      <c r="B78" s="12">
        <v>2022</v>
      </c>
      <c r="C78" s="29">
        <v>61939</v>
      </c>
      <c r="D78" s="30">
        <v>270</v>
      </c>
      <c r="E78" s="31">
        <v>37920</v>
      </c>
      <c r="F78" s="32">
        <v>17749</v>
      </c>
      <c r="G78" s="33">
        <v>6000</v>
      </c>
    </row>
    <row r="79" spans="2:6" ht="15.75">
      <c r="B79" s="18"/>
      <c r="C79" s="18"/>
      <c r="D79" s="18"/>
      <c r="E79" s="18"/>
      <c r="F79" s="18"/>
    </row>
    <row r="80" spans="2:9" ht="15.75">
      <c r="B80" s="45" t="s">
        <v>12</v>
      </c>
      <c r="C80" s="44"/>
      <c r="D80" s="44"/>
      <c r="E80" s="44"/>
      <c r="F80" s="44"/>
      <c r="G80" s="44"/>
      <c r="H80" s="44"/>
      <c r="I80" s="44"/>
    </row>
    <row r="81" spans="2:9" ht="15.75">
      <c r="B81" s="45" t="s">
        <v>11</v>
      </c>
      <c r="C81" s="44"/>
      <c r="D81" s="44"/>
      <c r="E81" s="44"/>
      <c r="F81" s="44"/>
      <c r="G81" s="44"/>
      <c r="H81" s="44"/>
      <c r="I81" s="44"/>
    </row>
  </sheetData>
  <sheetProtection/>
  <mergeCells count="7">
    <mergeCell ref="B2:G2"/>
    <mergeCell ref="B42:B43"/>
    <mergeCell ref="C42:C43"/>
    <mergeCell ref="D42:G42"/>
    <mergeCell ref="B4:B5"/>
    <mergeCell ref="C4:C5"/>
    <mergeCell ref="D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HP</cp:lastModifiedBy>
  <dcterms:created xsi:type="dcterms:W3CDTF">1996-10-14T23:33:28Z</dcterms:created>
  <dcterms:modified xsi:type="dcterms:W3CDTF">2023-08-19T16:24:19Z</dcterms:modified>
  <cp:category/>
  <cp:version/>
  <cp:contentType/>
  <cp:contentStatus/>
</cp:coreProperties>
</file>